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6"/>
  <c r="D16" s="1"/>
  <c r="B20"/>
  <c r="D20" s="1"/>
  <c r="B32"/>
  <c r="D32" s="1"/>
  <c r="B40"/>
  <c r="D40" s="1"/>
  <c r="B52"/>
  <c r="D52" s="1"/>
  <c r="Q52" s="1"/>
  <c r="B56"/>
  <c r="D56" s="1"/>
  <c r="B72"/>
  <c r="D72" s="1"/>
  <c r="B76"/>
  <c r="D76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8"/>
  <c r="D8" s="1"/>
  <c r="Q8" s="1"/>
  <c r="B12"/>
  <c r="D12" s="1"/>
  <c r="Q12" s="1"/>
  <c r="B28"/>
  <c r="D28" s="1"/>
  <c r="B44"/>
  <c r="D44" s="1"/>
  <c r="B64"/>
  <c r="D64" s="1"/>
  <c r="B80"/>
  <c r="D80" s="1"/>
  <c r="B88"/>
  <c r="D88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Q4" s="1"/>
  <c r="B24"/>
  <c r="D24" s="1"/>
  <c r="Q24" s="1"/>
  <c r="B36"/>
  <c r="D36" s="1"/>
  <c r="B48"/>
  <c r="D48" s="1"/>
  <c r="Q48" s="1"/>
  <c r="B60"/>
  <c r="D60" s="1"/>
  <c r="B68"/>
  <c r="D68" s="1"/>
  <c r="B84"/>
  <c r="D84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59" i="81"/>
  <c r="Q11"/>
  <c r="Q43"/>
  <c r="Q68"/>
  <c r="Q83"/>
  <c r="Q67"/>
  <c r="Q51"/>
  <c r="Q35"/>
  <c r="Q19"/>
  <c r="Q3"/>
  <c r="Q20"/>
  <c r="Q84"/>
  <c r="Q36"/>
  <c r="Q63"/>
  <c r="Q47"/>
  <c r="Q31"/>
  <c r="Q15"/>
  <c r="Q91"/>
  <c r="Q75"/>
  <c r="Q56"/>
  <c r="Q60"/>
  <c r="Q44"/>
  <c r="Q79"/>
  <c r="Q92"/>
  <c r="Q64"/>
  <c r="Q28"/>
  <c r="Q76"/>
  <c r="Q88"/>
  <c r="Q95"/>
  <c r="Q96"/>
  <c r="Q16"/>
  <c r="Q80"/>
  <c r="Q87"/>
  <c r="Q71"/>
  <c r="Q55"/>
  <c r="Q39"/>
  <c r="Q23"/>
  <c r="Q7"/>
  <c r="Q72"/>
  <c r="Q32"/>
  <c r="Q4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9"/>
  <c r="AB85"/>
  <c r="AB81"/>
  <c r="AB69"/>
  <c r="AB97" i="62"/>
  <c r="AB93"/>
  <c r="AB89"/>
  <c r="AB85"/>
  <c r="AB81"/>
  <c r="AB65"/>
  <c r="AB61"/>
  <c r="AB57"/>
  <c r="AB53"/>
  <c r="AB49"/>
  <c r="AB45"/>
  <c r="AB41"/>
  <c r="AB37"/>
  <c r="AB33"/>
  <c r="AB29"/>
  <c r="AB25"/>
  <c r="AB21"/>
  <c r="AB17"/>
  <c r="AB13"/>
  <c r="AB9"/>
  <c r="AB5"/>
  <c r="AB52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4"/>
  <c r="AB20"/>
  <c r="AB4"/>
  <c r="AB89"/>
  <c r="AB81"/>
  <c r="AB77"/>
  <c r="AB73"/>
  <c r="AA5" i="62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F63" s="1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U40"/>
  <c r="F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U79"/>
  <c r="F79"/>
  <c r="U78"/>
  <c r="F78"/>
  <c r="U77"/>
  <c r="N77"/>
  <c r="F77"/>
  <c r="U76"/>
  <c r="F76"/>
  <c r="U75"/>
  <c r="U74"/>
  <c r="U73"/>
  <c r="U72"/>
  <c r="F72"/>
  <c r="U71"/>
  <c r="F71"/>
  <c r="U70"/>
  <c r="F70"/>
  <c r="U69"/>
  <c r="N69"/>
  <c r="U68"/>
  <c r="U67"/>
  <c r="U66"/>
  <c r="U65"/>
  <c r="U64"/>
  <c r="F64"/>
  <c r="U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U46"/>
  <c r="F46"/>
  <c r="U45"/>
  <c r="F45"/>
  <c r="U44"/>
  <c r="F44"/>
  <c r="U43"/>
  <c r="N43"/>
  <c r="F43"/>
  <c r="U42"/>
  <c r="U41"/>
  <c r="F41"/>
  <c r="U40"/>
  <c r="U39"/>
  <c r="N39"/>
  <c r="U38"/>
  <c r="F38"/>
  <c r="U37"/>
  <c r="N37"/>
  <c r="F37"/>
  <c r="U36"/>
  <c r="F36"/>
  <c r="U35"/>
  <c r="N35"/>
  <c r="F35"/>
  <c r="U34"/>
  <c r="N34"/>
  <c r="U33"/>
  <c r="N33"/>
  <c r="U32"/>
  <c r="U31"/>
  <c r="N31"/>
  <c r="F31"/>
  <c r="U30"/>
  <c r="U29"/>
  <c r="F29"/>
  <c r="U28"/>
  <c r="F28"/>
  <c r="U27"/>
  <c r="N27"/>
  <c r="F27"/>
  <c r="U26"/>
  <c r="U25"/>
  <c r="F25"/>
  <c r="U24"/>
  <c r="U23"/>
  <c r="N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U10"/>
  <c r="U9"/>
  <c r="F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U73"/>
  <c r="N73"/>
  <c r="F73"/>
  <c r="U72"/>
  <c r="N72"/>
  <c r="U71"/>
  <c r="F71"/>
  <c r="U70"/>
  <c r="U69"/>
  <c r="N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U26"/>
  <c r="F26"/>
  <c r="U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7" i="63" l="1"/>
  <c r="F99" i="81"/>
  <c r="O99"/>
  <c r="L99"/>
  <c r="I99"/>
  <c r="C99"/>
  <c r="F47" i="56"/>
  <c r="F11"/>
  <c r="F95" i="63"/>
  <c r="F93"/>
  <c r="F15"/>
  <c r="C99"/>
  <c r="F5"/>
  <c r="B99"/>
  <c r="F97" i="62"/>
  <c r="F71"/>
  <c r="F43"/>
  <c r="F41"/>
  <c r="F9"/>
  <c r="F43" i="61"/>
  <c r="F20"/>
  <c r="B99"/>
  <c r="F75" i="56"/>
  <c r="F73"/>
  <c r="F67"/>
  <c r="F65"/>
  <c r="F39"/>
  <c r="F33"/>
  <c r="F23"/>
  <c r="C99"/>
  <c r="B99"/>
  <c r="F5"/>
  <c r="F97" i="55"/>
  <c r="F27"/>
  <c r="F25"/>
  <c r="F24"/>
  <c r="C99"/>
  <c r="F20"/>
  <c r="F79" i="58"/>
  <c r="F67"/>
  <c r="C99" i="57"/>
  <c r="F2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47"/>
  <c r="V16"/>
  <c r="V24"/>
  <c r="O98"/>
  <c r="V40" i="56"/>
  <c r="O51"/>
  <c r="N8" i="55"/>
  <c r="F9"/>
  <c r="I99"/>
  <c r="M99"/>
  <c r="G10"/>
  <c r="N12"/>
  <c r="F13"/>
  <c r="N28"/>
  <c r="O28" s="1"/>
  <c r="F29"/>
  <c r="N44"/>
  <c r="O44" s="1"/>
  <c r="F45"/>
  <c r="N60"/>
  <c r="O60" s="1"/>
  <c r="F61"/>
  <c r="O64"/>
  <c r="O72"/>
  <c r="O80"/>
  <c r="O92"/>
  <c r="O45" i="56"/>
  <c r="O15"/>
  <c r="V36"/>
  <c r="O47"/>
  <c r="V52"/>
  <c r="V59"/>
  <c r="V12" i="55"/>
  <c r="V28"/>
  <c r="V44"/>
  <c r="V60"/>
  <c r="V11" i="56"/>
  <c r="V18"/>
  <c r="V27"/>
  <c r="V48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37"/>
  <c r="O53"/>
  <c r="O61"/>
  <c r="O77"/>
  <c r="O93"/>
  <c r="O7"/>
  <c r="O23"/>
  <c r="V28"/>
  <c r="V39"/>
  <c r="V44"/>
  <c r="V63"/>
  <c r="J99" i="55"/>
  <c r="N24"/>
  <c r="O24" s="1"/>
  <c r="N40"/>
  <c r="O40" s="1"/>
  <c r="N56"/>
  <c r="O56" s="1"/>
  <c r="O96"/>
  <c r="O56" i="56"/>
  <c r="V70" i="58"/>
  <c r="G3" i="56"/>
  <c r="V56"/>
  <c r="V60"/>
  <c r="V64"/>
  <c r="B99" i="57"/>
  <c r="F3"/>
  <c r="K99"/>
  <c r="N82"/>
  <c r="F83"/>
  <c r="F97"/>
  <c r="C99" i="58"/>
  <c r="I99"/>
  <c r="M99"/>
  <c r="N99" i="81" s="1"/>
  <c r="P99" s="1"/>
  <c r="N4" i="58"/>
  <c r="F5"/>
  <c r="N12"/>
  <c r="F13"/>
  <c r="N20"/>
  <c r="F21"/>
  <c r="V50"/>
  <c r="V64" i="55"/>
  <c r="V68"/>
  <c r="V72"/>
  <c r="V76"/>
  <c r="V80"/>
  <c r="V84"/>
  <c r="V88"/>
  <c r="V92"/>
  <c r="V96"/>
  <c r="F3" i="56"/>
  <c r="V5"/>
  <c r="V9"/>
  <c r="V13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N3" i="56"/>
  <c r="G88" i="57"/>
  <c r="N90"/>
  <c r="F91"/>
  <c r="K99" i="58"/>
  <c r="U99"/>
  <c r="F9"/>
  <c r="F17"/>
  <c r="O45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48" i="56"/>
  <c r="O9" i="55"/>
  <c r="V65" i="58"/>
  <c r="V25"/>
  <c r="O40" i="56"/>
  <c r="O4" i="55"/>
  <c r="G42"/>
  <c r="K99" i="81"/>
  <c r="M99" s="1"/>
  <c r="H99"/>
  <c r="J99" s="1"/>
  <c r="O78" i="56"/>
  <c r="E99" i="81"/>
  <c r="G99" s="1"/>
  <c r="B99"/>
  <c r="D99" s="1"/>
  <c r="O62" i="56"/>
  <c r="O65"/>
  <c r="O9"/>
  <c r="O66"/>
  <c r="O54"/>
  <c r="O46"/>
  <c r="O30"/>
  <c r="O26"/>
  <c r="O10"/>
  <c r="F99" i="63"/>
  <c r="G87" i="55"/>
  <c r="V87" s="1"/>
  <c r="G59"/>
  <c r="V59" s="1"/>
  <c r="G55"/>
  <c r="V55" s="1"/>
  <c r="V51"/>
  <c r="G43"/>
  <c r="V43" s="1"/>
  <c r="G34"/>
  <c r="O34" s="1"/>
  <c r="O62"/>
  <c r="O46"/>
  <c r="G18"/>
  <c r="V18" s="1"/>
  <c r="O14"/>
  <c r="O94" i="56"/>
  <c r="O68"/>
  <c r="O32"/>
  <c r="O25"/>
  <c r="O24"/>
  <c r="V17"/>
  <c r="O13"/>
  <c r="O86"/>
  <c r="O70"/>
  <c r="O69"/>
  <c r="V50"/>
  <c r="O35"/>
  <c r="V26"/>
  <c r="F99"/>
  <c r="G86" i="55"/>
  <c r="G82"/>
  <c r="V82" s="1"/>
  <c r="G78"/>
  <c r="O78" s="1"/>
  <c r="G74"/>
  <c r="O74" s="1"/>
  <c r="G70"/>
  <c r="V70" s="1"/>
  <c r="G66"/>
  <c r="G54"/>
  <c r="V54" s="1"/>
  <c r="G50"/>
  <c r="O50" s="1"/>
  <c r="G38"/>
  <c r="V38" s="1"/>
  <c r="G30"/>
  <c r="V30" s="1"/>
  <c r="G17"/>
  <c r="V17" s="1"/>
  <c r="G13"/>
  <c r="O13" s="1"/>
  <c r="O12"/>
  <c r="O71"/>
  <c r="O27"/>
  <c r="V26" i="58"/>
  <c r="O57"/>
  <c r="O22"/>
  <c r="G86" i="57"/>
  <c r="O86" s="1"/>
  <c r="G70"/>
  <c r="V70" s="1"/>
  <c r="G42"/>
  <c r="V42" s="1"/>
  <c r="V74" i="58"/>
  <c r="O6"/>
  <c r="G98" i="57"/>
  <c r="V98" s="1"/>
  <c r="G82"/>
  <c r="V82" s="1"/>
  <c r="G78"/>
  <c r="V78" s="1"/>
  <c r="G30"/>
  <c r="V30" s="1"/>
  <c r="O44"/>
  <c r="O53" i="58"/>
  <c r="V66" i="56"/>
  <c r="V46"/>
  <c r="V30"/>
  <c r="V34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18"/>
  <c r="O58"/>
  <c r="V58"/>
  <c r="N99" i="61"/>
  <c r="O10" i="55"/>
  <c r="V10"/>
  <c r="F99" i="57"/>
  <c r="O80"/>
  <c r="V80"/>
  <c r="O6" i="55"/>
  <c r="V6"/>
  <c r="V26"/>
  <c r="O26"/>
  <c r="V50" l="1"/>
  <c r="O9" i="57"/>
  <c r="O43" i="58"/>
  <c r="O70" i="57"/>
  <c r="Q99" i="81"/>
  <c r="O87" i="55"/>
  <c r="O54"/>
  <c r="O43"/>
  <c r="V34"/>
  <c r="O49"/>
  <c r="O4" i="56"/>
  <c r="V86" i="55"/>
  <c r="O86"/>
  <c r="O82"/>
  <c r="V78"/>
  <c r="V74"/>
  <c r="O70"/>
  <c r="O66"/>
  <c r="V66"/>
  <c r="O38"/>
  <c r="O30"/>
  <c r="O17"/>
  <c r="V13"/>
  <c r="O11" i="58"/>
  <c r="O98" i="57"/>
  <c r="O77"/>
  <c r="O42"/>
  <c r="O30"/>
  <c r="O82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I66" i="78"/>
  <c r="P22"/>
  <c r="G82"/>
  <c r="H77"/>
  <c r="L83"/>
  <c r="I52"/>
  <c r="J23"/>
  <c r="N57"/>
  <c r="P75"/>
  <c r="B67"/>
  <c r="I55"/>
  <c r="Q69"/>
  <c r="O87"/>
  <c r="N73"/>
  <c r="B95"/>
  <c r="O61"/>
  <c r="H87"/>
  <c r="L62"/>
  <c r="B41"/>
  <c r="Q46"/>
  <c r="B21"/>
  <c r="J79"/>
  <c r="B81"/>
  <c r="G41"/>
  <c r="N9"/>
  <c r="P93"/>
  <c r="P98"/>
  <c r="H61"/>
  <c r="I60"/>
  <c r="B43"/>
  <c r="N90"/>
  <c r="G49"/>
  <c r="J58"/>
  <c r="H60"/>
  <c r="I5"/>
  <c r="H19"/>
  <c r="P65"/>
  <c r="G55"/>
  <c r="J47"/>
  <c r="N77"/>
  <c r="L21"/>
  <c r="N82"/>
  <c r="O37"/>
  <c r="I14"/>
  <c r="K5"/>
  <c r="P64"/>
  <c r="I84"/>
  <c r="Q81"/>
  <c r="N65"/>
  <c r="J4"/>
  <c r="H52"/>
  <c r="P17"/>
  <c r="K22"/>
  <c r="B37"/>
  <c r="L82"/>
  <c r="G26"/>
  <c r="Q16"/>
  <c r="J50"/>
  <c r="K92"/>
  <c r="Q85"/>
  <c r="B6"/>
  <c r="G80"/>
  <c r="O70"/>
  <c r="P78"/>
  <c r="J91"/>
  <c r="L39"/>
  <c r="L93"/>
  <c r="I47"/>
  <c r="Q14"/>
  <c r="H20"/>
  <c r="I44"/>
  <c r="O77"/>
  <c r="L47"/>
  <c r="J45"/>
  <c r="H33"/>
  <c r="H30"/>
  <c r="L5"/>
  <c r="O94"/>
  <c r="H55"/>
  <c r="Q49"/>
  <c r="Q48"/>
  <c r="H88"/>
  <c r="G10"/>
  <c r="L33"/>
  <c r="I65"/>
  <c r="G15"/>
  <c r="Q38"/>
  <c r="J24"/>
  <c r="O54"/>
  <c r="G79"/>
  <c r="B30"/>
  <c r="N76"/>
  <c r="H2"/>
  <c r="K33"/>
  <c r="G93"/>
  <c r="K70"/>
  <c r="B3"/>
  <c r="P91"/>
  <c r="H28"/>
  <c r="Q10"/>
  <c r="K58"/>
  <c r="N91"/>
  <c r="O59"/>
  <c r="H13"/>
  <c r="G42"/>
  <c r="J31"/>
  <c r="I4"/>
  <c r="L75"/>
  <c r="I91"/>
  <c r="C1"/>
  <c r="P54"/>
  <c r="B34"/>
  <c r="K15"/>
  <c r="K88"/>
  <c r="K59"/>
  <c r="N4"/>
  <c r="I98"/>
  <c r="L79"/>
  <c r="G35"/>
  <c r="N89"/>
  <c r="J29"/>
  <c r="O43"/>
  <c r="N30"/>
  <c r="L48"/>
  <c r="O55"/>
  <c r="P36"/>
  <c r="J39"/>
  <c r="G48"/>
  <c r="N25"/>
  <c r="L94"/>
  <c r="L51"/>
  <c r="I71"/>
  <c r="K51"/>
  <c r="I94"/>
  <c r="I92"/>
  <c r="H25"/>
  <c r="K18"/>
  <c r="J30"/>
  <c r="Q41"/>
  <c r="B19"/>
  <c r="N50"/>
  <c r="H16"/>
  <c r="G7"/>
  <c r="N59"/>
  <c r="Q60"/>
  <c r="O42"/>
  <c r="J55"/>
  <c r="I27"/>
  <c r="I97"/>
  <c r="N8"/>
  <c r="P42"/>
  <c r="L42"/>
  <c r="L60"/>
  <c r="I3"/>
  <c r="G32"/>
  <c r="O15"/>
  <c r="J54"/>
  <c r="Q53"/>
  <c r="K62"/>
  <c r="L46"/>
  <c r="G30"/>
  <c r="K91"/>
  <c r="Q22"/>
  <c r="J6"/>
  <c r="P73"/>
  <c r="O56"/>
  <c r="I77"/>
  <c r="L71"/>
  <c r="I19"/>
  <c r="Q95"/>
  <c r="G57"/>
  <c r="B46"/>
  <c r="H73"/>
  <c r="J66"/>
  <c r="K34"/>
  <c r="Q62"/>
  <c r="P27"/>
  <c r="P52"/>
  <c r="O85"/>
  <c r="G11"/>
  <c r="B45"/>
  <c r="G2"/>
  <c r="J61"/>
  <c r="P12"/>
  <c r="J98"/>
  <c r="O62"/>
  <c r="N33"/>
  <c r="L54"/>
  <c r="K50"/>
  <c r="N84"/>
  <c r="H23"/>
  <c r="K17"/>
  <c r="I10"/>
  <c r="L3"/>
  <c r="O93"/>
  <c r="G75"/>
  <c r="P72"/>
  <c r="J7"/>
  <c r="Q80"/>
  <c r="L72"/>
  <c r="B47"/>
  <c r="K46"/>
  <c r="B61"/>
  <c r="L23"/>
  <c r="K57"/>
  <c r="G27"/>
  <c r="J19"/>
  <c r="B85"/>
  <c r="G67"/>
  <c r="J62"/>
  <c r="N41"/>
  <c r="L97"/>
  <c r="H57"/>
  <c r="H82"/>
  <c r="I36"/>
  <c r="J96"/>
  <c r="B11"/>
  <c r="B40"/>
  <c r="P39"/>
  <c r="G8"/>
  <c r="I59"/>
  <c r="B90"/>
  <c r="Q51"/>
  <c r="Q45"/>
  <c r="P67"/>
  <c r="K93"/>
  <c r="N92"/>
  <c r="E1"/>
  <c r="K14"/>
  <c r="I57"/>
  <c r="B98"/>
  <c r="I86"/>
  <c r="K47"/>
  <c r="O40"/>
  <c r="K75"/>
  <c r="Q92"/>
  <c r="O33"/>
  <c r="Q18"/>
  <c r="I51"/>
  <c r="Q5"/>
  <c r="K61"/>
  <c r="B78"/>
  <c r="Q26"/>
  <c r="H67"/>
  <c r="N7"/>
  <c r="K31"/>
  <c r="G34"/>
  <c r="Q56"/>
  <c r="I24"/>
  <c r="L29"/>
  <c r="K67"/>
  <c r="O23"/>
  <c r="H83"/>
  <c r="B29"/>
  <c r="O68"/>
  <c r="N69"/>
  <c r="J51"/>
  <c r="Q12"/>
  <c r="N81"/>
  <c r="B10"/>
  <c r="K56"/>
  <c r="I69"/>
  <c r="N94"/>
  <c r="I49"/>
  <c r="F1"/>
  <c r="L56"/>
  <c r="H34"/>
  <c r="L65"/>
  <c r="G45"/>
  <c r="G20"/>
  <c r="K52"/>
  <c r="P68"/>
  <c r="P57"/>
  <c r="O39"/>
  <c r="B38"/>
  <c r="Q21"/>
  <c r="J5"/>
  <c r="P32"/>
  <c r="H3"/>
  <c r="H14"/>
  <c r="B14"/>
  <c r="H41"/>
  <c r="P23"/>
  <c r="N83"/>
  <c r="P13"/>
  <c r="O95"/>
  <c r="H50"/>
  <c r="B55"/>
  <c r="N45"/>
  <c r="K65"/>
  <c r="P77"/>
  <c r="G84"/>
  <c r="L26"/>
  <c r="K45"/>
  <c r="Q82"/>
  <c r="N78"/>
  <c r="N80"/>
  <c r="H27"/>
  <c r="I88"/>
  <c r="H17"/>
  <c r="G5"/>
  <c r="I23"/>
  <c r="H29"/>
  <c r="G21"/>
  <c r="J97"/>
  <c r="L89"/>
  <c r="O12"/>
  <c r="I96"/>
  <c r="K95"/>
  <c r="P14"/>
  <c r="N18"/>
  <c r="L41"/>
  <c r="O28"/>
  <c r="K25"/>
  <c r="O30"/>
  <c r="Q37"/>
  <c r="H96"/>
  <c r="G43"/>
  <c r="N98"/>
  <c r="J53"/>
  <c r="N26"/>
  <c r="N35"/>
  <c r="L30"/>
  <c r="Q55"/>
  <c r="Q4"/>
  <c r="H49"/>
  <c r="J80"/>
  <c r="N93"/>
  <c r="Q64"/>
  <c r="H24"/>
  <c r="N47"/>
  <c r="I80"/>
  <c r="B94"/>
  <c r="I37"/>
  <c r="O71"/>
  <c r="G94"/>
  <c r="P66"/>
  <c r="Q86"/>
  <c r="O48"/>
  <c r="Q58"/>
  <c r="I79"/>
  <c r="L44"/>
  <c r="J16"/>
  <c r="L18"/>
  <c r="K71"/>
  <c r="N21"/>
  <c r="N63"/>
  <c r="H76"/>
  <c r="H78"/>
  <c r="G19"/>
  <c r="P25"/>
  <c r="N60"/>
  <c r="P4"/>
  <c r="P50"/>
  <c r="J52"/>
  <c r="O11"/>
  <c r="I95"/>
  <c r="Q13"/>
  <c r="B63"/>
  <c r="H15"/>
  <c r="Q70"/>
  <c r="L27"/>
  <c r="I54"/>
  <c r="P74"/>
  <c r="P60"/>
  <c r="B48"/>
  <c r="K97"/>
  <c r="H86"/>
  <c r="O92"/>
  <c r="I43"/>
  <c r="Q63"/>
  <c r="G29"/>
  <c r="I25"/>
  <c r="O91"/>
  <c r="O67"/>
  <c r="Q20"/>
  <c r="K10"/>
  <c r="G71"/>
  <c r="O57"/>
  <c r="Q34"/>
  <c r="L90"/>
  <c r="I35"/>
  <c r="H46"/>
  <c r="K98"/>
  <c r="P96"/>
  <c r="J36"/>
  <c r="O4"/>
  <c r="L22"/>
  <c r="Q28"/>
  <c r="I87"/>
  <c r="O31"/>
  <c r="J37"/>
  <c r="B70"/>
  <c r="B36"/>
  <c r="H8"/>
  <c r="P34"/>
  <c r="L40"/>
  <c r="Q67"/>
  <c r="I76"/>
  <c r="Q35"/>
  <c r="K83"/>
  <c r="H89"/>
  <c r="O86"/>
  <c r="J68"/>
  <c r="H94"/>
  <c r="I38"/>
  <c r="B82"/>
  <c r="P33"/>
  <c r="N66"/>
  <c r="J21"/>
  <c r="Q47"/>
  <c r="O18"/>
  <c r="P47"/>
  <c r="B28"/>
  <c r="O22"/>
  <c r="K72"/>
  <c r="H81"/>
  <c r="J33"/>
  <c r="G74"/>
  <c r="P16"/>
  <c r="N20"/>
  <c r="P8"/>
  <c r="I73"/>
  <c r="K53"/>
  <c r="N40"/>
  <c r="P40"/>
  <c r="I85"/>
  <c r="I64"/>
  <c r="J20"/>
  <c r="O44"/>
  <c r="I45"/>
  <c r="J3"/>
  <c r="H58"/>
  <c r="K55"/>
  <c r="B50"/>
  <c r="I8"/>
  <c r="O83"/>
  <c r="B62"/>
  <c r="G40"/>
  <c r="J41"/>
  <c r="O34"/>
  <c r="G50"/>
  <c r="J83"/>
  <c r="K23"/>
  <c r="L11"/>
  <c r="B57"/>
  <c r="Q33"/>
  <c r="K84"/>
  <c r="G12"/>
  <c r="L28"/>
  <c r="K69"/>
  <c r="N19"/>
  <c r="L67"/>
  <c r="G85"/>
  <c r="N3"/>
  <c r="I58"/>
  <c r="I62"/>
  <c r="G36"/>
  <c r="N49"/>
  <c r="P20"/>
  <c r="J49"/>
  <c r="N14"/>
  <c r="K85"/>
  <c r="I74"/>
  <c r="H32"/>
  <c r="P85"/>
  <c r="J64"/>
  <c r="H79"/>
  <c r="L12"/>
  <c r="L36"/>
  <c r="J57"/>
  <c r="I40"/>
  <c r="L57"/>
  <c r="N56"/>
  <c r="G66"/>
  <c r="L14"/>
  <c r="J67"/>
  <c r="Q15"/>
  <c r="K11"/>
  <c r="J44"/>
  <c r="L10"/>
  <c r="B97"/>
  <c r="G96"/>
  <c r="N52"/>
  <c r="I12"/>
  <c r="P95"/>
  <c r="N16"/>
  <c r="H84"/>
  <c r="I48"/>
  <c r="N48"/>
  <c r="H69"/>
  <c r="L31"/>
  <c r="P46"/>
  <c r="B7"/>
  <c r="I50"/>
  <c r="Q44"/>
  <c r="G73"/>
  <c r="Q68"/>
  <c r="O36"/>
  <c r="Q6"/>
  <c r="N32"/>
  <c r="K6"/>
  <c r="L69"/>
  <c r="P9"/>
  <c r="O7"/>
  <c r="B2"/>
  <c r="K16"/>
  <c r="G31"/>
  <c r="P28"/>
  <c r="H31"/>
  <c r="G92"/>
  <c r="I56"/>
  <c r="N38"/>
  <c r="P38"/>
  <c r="N51"/>
  <c r="I31"/>
  <c r="J25"/>
  <c r="B88"/>
  <c r="G97"/>
  <c r="P18"/>
  <c r="P63"/>
  <c r="I42"/>
  <c r="L61"/>
  <c r="B60"/>
  <c r="P19"/>
  <c r="B83"/>
  <c r="P6"/>
  <c r="L45"/>
  <c r="Q88"/>
  <c r="B66"/>
  <c r="N87"/>
  <c r="I68"/>
  <c r="L50"/>
  <c r="Q78"/>
  <c r="P89"/>
  <c r="O51"/>
  <c r="N46"/>
  <c r="K60"/>
  <c r="Q17"/>
  <c r="I33"/>
  <c r="K74"/>
  <c r="H38"/>
  <c r="N55"/>
  <c r="L86"/>
  <c r="Q39"/>
  <c r="L17"/>
  <c r="P11"/>
  <c r="B13"/>
  <c r="B20"/>
  <c r="I15"/>
  <c r="K40"/>
  <c r="Q98"/>
  <c r="G90"/>
  <c r="B9"/>
  <c r="J85"/>
  <c r="K44"/>
  <c r="G6"/>
  <c r="L7"/>
  <c r="O5"/>
  <c r="N71"/>
  <c r="Q24"/>
  <c r="G14"/>
  <c r="L37"/>
  <c r="G38"/>
  <c r="H63"/>
  <c r="J75"/>
  <c r="K3"/>
  <c r="K80"/>
  <c r="L4"/>
  <c r="B49"/>
  <c r="I70"/>
  <c r="O27"/>
  <c r="N79"/>
  <c r="Q25"/>
  <c r="I63"/>
  <c r="K8"/>
  <c r="B35"/>
  <c r="G24"/>
  <c r="B23"/>
  <c r="H85"/>
  <c r="K90"/>
  <c r="P61"/>
  <c r="O84"/>
  <c r="J10"/>
  <c r="I78"/>
  <c r="J93"/>
  <c r="O75"/>
  <c r="Q36"/>
  <c r="P24"/>
  <c r="B12"/>
  <c r="K36"/>
  <c r="B80"/>
  <c r="Q27"/>
  <c r="B69"/>
  <c r="I26"/>
  <c r="G4"/>
  <c r="N44"/>
  <c r="B18"/>
  <c r="L80"/>
  <c r="K66"/>
  <c r="G46"/>
  <c r="G28"/>
  <c r="B15"/>
  <c r="P83"/>
  <c r="J9"/>
  <c r="J76"/>
  <c r="L81"/>
  <c r="B16"/>
  <c r="B42"/>
  <c r="G25"/>
  <c r="P70"/>
  <c r="H5"/>
  <c r="O25"/>
  <c r="B86"/>
  <c r="K78"/>
  <c r="P58"/>
  <c r="J74"/>
  <c r="G68"/>
  <c r="O98"/>
  <c r="G61"/>
  <c r="N15"/>
  <c r="B53"/>
  <c r="O14"/>
  <c r="N85"/>
  <c r="N11"/>
  <c r="B74"/>
  <c r="J34"/>
  <c r="K82"/>
  <c r="O79"/>
  <c r="Q96"/>
  <c r="P45"/>
  <c r="B89"/>
  <c r="P82"/>
  <c r="Q94"/>
  <c r="G78"/>
  <c r="I30"/>
  <c r="P44"/>
  <c r="Q75"/>
  <c r="J48"/>
  <c r="N5"/>
  <c r="Q57"/>
  <c r="J86"/>
  <c r="B68"/>
  <c r="I81"/>
  <c r="K12"/>
  <c r="G91"/>
  <c r="O78"/>
  <c r="L92"/>
  <c r="O69"/>
  <c r="G76"/>
  <c r="N74"/>
  <c r="I6"/>
  <c r="B59"/>
  <c r="N27"/>
  <c r="N23"/>
  <c r="G95"/>
  <c r="G72"/>
  <c r="Q73"/>
  <c r="G69"/>
  <c r="O66"/>
  <c r="J42"/>
  <c r="L32"/>
  <c r="Q19"/>
  <c r="N43"/>
  <c r="G16"/>
  <c r="K37"/>
  <c r="O96"/>
  <c r="G53"/>
  <c r="G62"/>
  <c r="J56"/>
  <c r="L24"/>
  <c r="H6"/>
  <c r="Q11"/>
  <c r="K27"/>
  <c r="H56"/>
  <c r="J60"/>
  <c r="B93"/>
  <c r="K64"/>
  <c r="J38"/>
  <c r="H26"/>
  <c r="H62"/>
  <c r="P51"/>
  <c r="I75"/>
  <c r="J78"/>
  <c r="H21"/>
  <c r="B58"/>
  <c r="N88"/>
  <c r="H66"/>
  <c r="L98"/>
  <c r="L87"/>
  <c r="B24"/>
  <c r="L8"/>
  <c r="P53"/>
  <c r="H53"/>
  <c r="G89"/>
  <c r="L66"/>
  <c r="N37"/>
  <c r="N72"/>
  <c r="L55"/>
  <c r="L73"/>
  <c r="O19"/>
  <c r="B91"/>
  <c r="H37"/>
  <c r="K19"/>
  <c r="H22"/>
  <c r="J46"/>
  <c r="P56"/>
  <c r="J35"/>
  <c r="I72"/>
  <c r="G23"/>
  <c r="Q97"/>
  <c r="N62"/>
  <c r="K54"/>
  <c r="B71"/>
  <c r="B79"/>
  <c r="H43"/>
  <c r="L74"/>
  <c r="Q90"/>
  <c r="P15"/>
  <c r="P90"/>
  <c r="G13"/>
  <c r="O16"/>
  <c r="B8"/>
  <c r="L38"/>
  <c r="I13"/>
  <c r="Q93"/>
  <c r="H9"/>
  <c r="O24"/>
  <c r="B22"/>
  <c r="L84"/>
  <c r="J89"/>
  <c r="L77"/>
  <c r="L70"/>
  <c r="O29"/>
  <c r="K49"/>
  <c r="N58"/>
  <c r="Q3"/>
  <c r="J77"/>
  <c r="Q54"/>
  <c r="G33"/>
  <c r="J95"/>
  <c r="L88"/>
  <c r="Q32"/>
  <c r="L95"/>
  <c r="B64"/>
  <c r="J88"/>
  <c r="K24"/>
  <c r="G86"/>
  <c r="J63"/>
  <c r="Q52"/>
  <c r="B96"/>
  <c r="P37"/>
  <c r="H72"/>
  <c r="Q31"/>
  <c r="G63"/>
  <c r="P31"/>
  <c r="H18"/>
  <c r="J82"/>
  <c r="N36"/>
  <c r="O76"/>
  <c r="O88"/>
  <c r="P48"/>
  <c r="I7"/>
  <c r="L53"/>
  <c r="I41"/>
  <c r="I20"/>
  <c r="J11"/>
  <c r="B17"/>
  <c r="O9"/>
  <c r="J72"/>
  <c r="O13"/>
  <c r="J70"/>
  <c r="L43"/>
  <c r="K77"/>
  <c r="K20"/>
  <c r="P94"/>
  <c r="G56"/>
  <c r="Q65"/>
  <c r="N6"/>
  <c r="J94"/>
  <c r="N10"/>
  <c r="O10"/>
  <c r="Q8"/>
  <c r="I46"/>
  <c r="I22"/>
  <c r="P86"/>
  <c r="H44"/>
  <c r="J26"/>
  <c r="N34"/>
  <c r="P49"/>
  <c r="L85"/>
  <c r="I21"/>
  <c r="H91"/>
  <c r="P5"/>
  <c r="H59"/>
  <c r="K81"/>
  <c r="B76"/>
  <c r="Q87"/>
  <c r="K48"/>
  <c r="J18"/>
  <c r="L68"/>
  <c r="B31"/>
  <c r="P69"/>
  <c r="O97"/>
  <c r="O60"/>
  <c r="G64"/>
  <c r="L35"/>
  <c r="J84"/>
  <c r="H95"/>
  <c r="P79"/>
  <c r="P76"/>
  <c r="O8"/>
  <c r="H39"/>
  <c r="H48"/>
  <c r="O26"/>
  <c r="G65"/>
  <c r="K13"/>
  <c r="O90"/>
  <c r="B54"/>
  <c r="H10"/>
  <c r="P62"/>
  <c r="J71"/>
  <c r="N22"/>
  <c r="Q30"/>
  <c r="K30"/>
  <c r="G58"/>
  <c r="N12"/>
  <c r="P81"/>
  <c r="L6"/>
  <c r="L9"/>
  <c r="I82"/>
  <c r="N17"/>
  <c r="G52"/>
  <c r="L25"/>
  <c r="H98"/>
  <c r="N61"/>
  <c r="P59"/>
  <c r="D1"/>
  <c r="K86"/>
  <c r="G98"/>
  <c r="Q43"/>
  <c r="N70"/>
  <c r="I32"/>
  <c r="O6"/>
  <c r="G22"/>
  <c r="L96"/>
  <c r="G17"/>
  <c r="L52"/>
  <c r="J90"/>
  <c r="I29"/>
  <c r="L91"/>
  <c r="G59"/>
  <c r="P92"/>
  <c r="H11"/>
  <c r="K79"/>
  <c r="P7"/>
  <c r="Q74"/>
  <c r="N96"/>
  <c r="H47"/>
  <c r="J59"/>
  <c r="H90"/>
  <c r="H64"/>
  <c r="H40"/>
  <c r="N67"/>
  <c r="K63"/>
  <c r="G18"/>
  <c r="P87"/>
  <c r="I61"/>
  <c r="B33"/>
  <c r="G47"/>
  <c r="G37"/>
  <c r="H75"/>
  <c r="G44"/>
  <c r="N97"/>
  <c r="K39"/>
  <c r="H92"/>
  <c r="B87"/>
  <c r="L34"/>
  <c r="H68"/>
  <c r="Q84"/>
  <c r="K41"/>
  <c r="Q83"/>
  <c r="I89"/>
  <c r="L58"/>
  <c r="K42"/>
  <c r="L15"/>
  <c r="P10"/>
  <c r="K96"/>
  <c r="K9"/>
  <c r="B5"/>
  <c r="L64"/>
  <c r="Q42"/>
  <c r="J32"/>
  <c r="P30"/>
  <c r="O45"/>
  <c r="K26"/>
  <c r="K21"/>
  <c r="Q77"/>
  <c r="O63"/>
  <c r="N42"/>
  <c r="H12"/>
  <c r="Q91"/>
  <c r="G51"/>
  <c r="J92"/>
  <c r="O80"/>
  <c r="Q23"/>
  <c r="J22"/>
  <c r="I17"/>
  <c r="O65"/>
  <c r="H42"/>
  <c r="H54"/>
  <c r="J12"/>
  <c r="P29"/>
  <c r="O82"/>
  <c r="N54"/>
  <c r="L78"/>
  <c r="J15"/>
  <c r="O32"/>
  <c r="N28"/>
  <c r="G3"/>
  <c r="O47"/>
  <c r="Q61"/>
  <c r="B92"/>
  <c r="I34"/>
  <c r="L20"/>
  <c r="P21"/>
  <c r="H97"/>
  <c r="B4"/>
  <c r="P55"/>
  <c r="B51"/>
  <c r="H71"/>
  <c r="O72"/>
  <c r="K73"/>
  <c r="Q59"/>
  <c r="O49"/>
  <c r="N24"/>
  <c r="G54"/>
  <c r="H35"/>
  <c r="B84"/>
  <c r="N31"/>
  <c r="H65"/>
  <c r="K28"/>
  <c r="O41"/>
  <c r="G9"/>
  <c r="J69"/>
  <c r="O89"/>
  <c r="B52"/>
  <c r="H70"/>
  <c r="O3"/>
  <c r="N13"/>
  <c r="G81"/>
  <c r="L16"/>
  <c r="N64"/>
  <c r="J81"/>
  <c r="H93"/>
  <c r="P84"/>
  <c r="B77"/>
  <c r="K38"/>
  <c r="O52"/>
  <c r="P97"/>
  <c r="P71"/>
  <c r="K35"/>
  <c r="O35"/>
  <c r="O58"/>
  <c r="P88"/>
  <c r="J13"/>
  <c r="O46"/>
  <c r="N29"/>
  <c r="B27"/>
  <c r="Q79"/>
  <c r="P3"/>
  <c r="I83"/>
  <c r="H74"/>
  <c r="Q29"/>
  <c r="I28"/>
  <c r="G39"/>
  <c r="I39"/>
  <c r="N53"/>
  <c r="Q40"/>
  <c r="J28"/>
  <c r="N68"/>
  <c r="K43"/>
  <c r="Q72"/>
  <c r="K7"/>
  <c r="L13"/>
  <c r="Q9"/>
  <c r="I90"/>
  <c r="B32"/>
  <c r="J17"/>
  <c r="B56"/>
  <c r="L49"/>
  <c r="B65"/>
  <c r="J40"/>
  <c r="L59"/>
  <c r="J73"/>
  <c r="N95"/>
  <c r="K29"/>
  <c r="L63"/>
  <c r="Q66"/>
  <c r="I67"/>
  <c r="N86"/>
  <c r="J8"/>
  <c r="Q76"/>
  <c r="H4"/>
  <c r="K89"/>
  <c r="L76"/>
  <c r="N39"/>
  <c r="J43"/>
  <c r="K87"/>
  <c r="H45"/>
  <c r="K68"/>
  <c r="I53"/>
  <c r="P35"/>
  <c r="O64"/>
  <c r="K76"/>
  <c r="O81"/>
  <c r="K32"/>
  <c r="G60"/>
  <c r="H80"/>
  <c r="O74"/>
  <c r="B75"/>
  <c r="Q7"/>
  <c r="L19"/>
  <c r="G77"/>
  <c r="H36"/>
  <c r="G88"/>
  <c r="I9"/>
  <c r="Q50"/>
  <c r="B44"/>
  <c r="G83"/>
  <c r="O17"/>
  <c r="P26"/>
  <c r="O50"/>
  <c r="P43"/>
  <c r="I18"/>
  <c r="J87"/>
  <c r="I11"/>
  <c r="J27"/>
  <c r="N75"/>
  <c r="K4"/>
  <c r="P80"/>
  <c r="B26"/>
  <c r="P41"/>
  <c r="K94"/>
  <c r="O53"/>
  <c r="Q89"/>
  <c r="Q71"/>
  <c r="G70"/>
  <c r="I93"/>
  <c r="O20"/>
  <c r="I16"/>
  <c r="H51"/>
  <c r="B72"/>
  <c r="O21"/>
  <c r="O73"/>
  <c r="J14"/>
  <c r="J65"/>
  <c r="O38"/>
  <c r="B25"/>
  <c r="G87"/>
  <c r="H7"/>
  <c r="B39"/>
  <c r="B73"/>
  <c r="F73" l="1"/>
  <c r="C73"/>
  <c r="E73"/>
  <c r="D73"/>
  <c r="F39"/>
  <c r="D39"/>
  <c r="E39"/>
  <c r="C39"/>
  <c r="C25"/>
  <c r="E25"/>
  <c r="D25"/>
  <c r="F25"/>
  <c r="F72"/>
  <c r="C72"/>
  <c r="E72"/>
  <c r="D72"/>
  <c r="M16"/>
  <c r="M93"/>
  <c r="C26"/>
  <c r="D26"/>
  <c r="E26"/>
  <c r="F26"/>
  <c r="R75"/>
  <c r="M11"/>
  <c r="M18"/>
  <c r="F44"/>
  <c r="E44"/>
  <c r="D44"/>
  <c r="C44"/>
  <c r="M9"/>
  <c r="C75"/>
  <c r="D75"/>
  <c r="F75"/>
  <c r="E75"/>
  <c r="M53"/>
  <c r="R39"/>
  <c r="R86"/>
  <c r="M67"/>
  <c r="R95"/>
  <c r="E65"/>
  <c r="F65"/>
  <c r="D65"/>
  <c r="C65"/>
  <c r="F56"/>
  <c r="E56"/>
  <c r="D56"/>
  <c r="C56"/>
  <c r="E32"/>
  <c r="C32"/>
  <c r="D32"/>
  <c r="F32"/>
  <c r="M90"/>
  <c r="R68"/>
  <c r="R53"/>
  <c r="M39"/>
  <c r="M28"/>
  <c r="M83"/>
  <c r="P99"/>
  <c r="F27"/>
  <c r="C27"/>
  <c r="E27"/>
  <c r="D27"/>
  <c r="R29"/>
  <c r="F77"/>
  <c r="D77"/>
  <c r="E77"/>
  <c r="C77"/>
  <c r="R64"/>
  <c r="R13"/>
  <c r="O99"/>
  <c r="C52"/>
  <c r="E52"/>
  <c r="D52"/>
  <c r="F52"/>
  <c r="R31"/>
  <c r="D84"/>
  <c r="E84"/>
  <c r="C84"/>
  <c r="F84"/>
  <c r="R24"/>
  <c r="E51"/>
  <c r="C51"/>
  <c r="D51"/>
  <c r="F51"/>
  <c r="F4"/>
  <c r="D4"/>
  <c r="E4"/>
  <c r="C4"/>
  <c r="M34"/>
  <c r="C92"/>
  <c r="E92"/>
  <c r="D92"/>
  <c r="F92"/>
  <c r="G99"/>
  <c r="R28"/>
  <c r="R54"/>
  <c r="M17"/>
  <c r="R42"/>
  <c r="C5"/>
  <c r="D5"/>
  <c r="F5"/>
  <c r="E5"/>
  <c r="M89"/>
  <c r="E87"/>
  <c r="D87"/>
  <c r="C87"/>
  <c r="F87"/>
  <c r="R97"/>
  <c r="C33"/>
  <c r="E33"/>
  <c r="F33"/>
  <c r="D33"/>
  <c r="M61"/>
  <c r="R67"/>
  <c r="R96"/>
  <c r="M29"/>
  <c r="M32"/>
  <c r="R70"/>
  <c r="R61"/>
  <c r="R17"/>
  <c r="M82"/>
  <c r="R12"/>
  <c r="R22"/>
  <c r="C54"/>
  <c r="D54"/>
  <c r="F54"/>
  <c r="E54"/>
  <c r="C31"/>
  <c r="F31"/>
  <c r="E31"/>
  <c r="D31"/>
  <c r="C76"/>
  <c r="D76"/>
  <c r="E76"/>
  <c r="F76"/>
  <c r="M21"/>
  <c r="R34"/>
  <c r="M22"/>
  <c r="M46"/>
  <c r="R10"/>
  <c r="R6"/>
  <c r="F17"/>
  <c r="E17"/>
  <c r="C17"/>
  <c r="D17"/>
  <c r="M20"/>
  <c r="M41"/>
  <c r="M7"/>
  <c r="R36"/>
  <c r="D96"/>
  <c r="C96"/>
  <c r="F96"/>
  <c r="E96"/>
  <c r="D64"/>
  <c r="F64"/>
  <c r="C64"/>
  <c r="E64"/>
  <c r="Q99"/>
  <c r="R58"/>
  <c r="F22"/>
  <c r="C22"/>
  <c r="E22"/>
  <c r="D22"/>
  <c r="M13"/>
  <c r="E8"/>
  <c r="F8"/>
  <c r="D8"/>
  <c r="C8"/>
  <c r="C79"/>
  <c r="D79"/>
  <c r="E79"/>
  <c r="F79"/>
  <c r="E71"/>
  <c r="C71"/>
  <c r="D71"/>
  <c r="F71"/>
  <c r="R62"/>
  <c r="M72"/>
  <c r="F91"/>
  <c r="D91"/>
  <c r="E91"/>
  <c r="C91"/>
  <c r="R72"/>
  <c r="R37"/>
  <c r="C24"/>
  <c r="E24"/>
  <c r="F24"/>
  <c r="D24"/>
  <c r="R88"/>
  <c r="E58"/>
  <c r="C58"/>
  <c r="D58"/>
  <c r="F58"/>
  <c r="M75"/>
  <c r="C93"/>
  <c r="E93"/>
  <c r="D93"/>
  <c r="F93"/>
  <c r="R43"/>
  <c r="R23"/>
  <c r="R27"/>
  <c r="E59"/>
  <c r="F59"/>
  <c r="C59"/>
  <c r="D59"/>
  <c r="M6"/>
  <c r="R74"/>
  <c r="M81"/>
  <c r="C68"/>
  <c r="D68"/>
  <c r="E68"/>
  <c r="F68"/>
  <c r="R5"/>
  <c r="M30"/>
  <c r="E89"/>
  <c r="F89"/>
  <c r="C89"/>
  <c r="D89"/>
  <c r="D74"/>
  <c r="C74"/>
  <c r="E74"/>
  <c r="F74"/>
  <c r="R11"/>
  <c r="R85"/>
  <c r="F53"/>
  <c r="D53"/>
  <c r="E53"/>
  <c r="C53"/>
  <c r="R15"/>
  <c r="E86"/>
  <c r="F86"/>
  <c r="C86"/>
  <c r="D86"/>
  <c r="D42"/>
  <c r="E42"/>
  <c r="F42"/>
  <c r="C42"/>
  <c r="D16"/>
  <c r="F16"/>
  <c r="E16"/>
  <c r="C16"/>
  <c r="C15"/>
  <c r="F15"/>
  <c r="E15"/>
  <c r="D15"/>
  <c r="D18"/>
  <c r="E18"/>
  <c r="C18"/>
  <c r="F18"/>
  <c r="R44"/>
  <c r="M26"/>
  <c r="C69"/>
  <c r="E69"/>
  <c r="F69"/>
  <c r="D69"/>
  <c r="F80"/>
  <c r="E80"/>
  <c r="C80"/>
  <c r="D80"/>
  <c r="D12"/>
  <c r="C12"/>
  <c r="F12"/>
  <c r="E12"/>
  <c r="M78"/>
  <c r="D23"/>
  <c r="E23"/>
  <c r="C23"/>
  <c r="F23"/>
  <c r="E35"/>
  <c r="F35"/>
  <c r="D35"/>
  <c r="C35"/>
  <c r="M63"/>
  <c r="R79"/>
  <c r="M70"/>
  <c r="E49"/>
  <c r="F49"/>
  <c r="C49"/>
  <c r="D49"/>
  <c r="K99"/>
  <c r="R71"/>
  <c r="F9"/>
  <c r="C9"/>
  <c r="D9"/>
  <c r="E9"/>
  <c r="M15"/>
  <c r="E20"/>
  <c r="F20"/>
  <c r="C20"/>
  <c r="D20"/>
  <c r="C13"/>
  <c r="D13"/>
  <c r="F13"/>
  <c r="E13"/>
  <c r="R55"/>
  <c r="M33"/>
  <c r="R46"/>
  <c r="M68"/>
  <c r="R87"/>
  <c r="F66"/>
  <c r="E66"/>
  <c r="C66"/>
  <c r="D66"/>
  <c r="D83"/>
  <c r="C83"/>
  <c r="F83"/>
  <c r="E83"/>
  <c r="E60"/>
  <c r="D60"/>
  <c r="C60"/>
  <c r="F60"/>
  <c r="M42"/>
  <c r="C88"/>
  <c r="E88"/>
  <c r="D88"/>
  <c r="F88"/>
  <c r="M31"/>
  <c r="R51"/>
  <c r="R38"/>
  <c r="M56"/>
  <c r="R32"/>
  <c r="M50"/>
  <c r="C7"/>
  <c r="F7"/>
  <c r="E7"/>
  <c r="D7"/>
  <c r="R48"/>
  <c r="M48"/>
  <c r="R16"/>
  <c r="M12"/>
  <c r="R52"/>
  <c r="C97"/>
  <c r="F97"/>
  <c r="D97"/>
  <c r="E97"/>
  <c r="R56"/>
  <c r="M40"/>
  <c r="M74"/>
  <c r="R14"/>
  <c r="R49"/>
  <c r="M62"/>
  <c r="M58"/>
  <c r="N99"/>
  <c r="R3"/>
  <c r="R19"/>
  <c r="D57"/>
  <c r="F57"/>
  <c r="C57"/>
  <c r="E57"/>
  <c r="D62"/>
  <c r="E62"/>
  <c r="C62"/>
  <c r="F62"/>
  <c r="M8"/>
  <c r="C50"/>
  <c r="F50"/>
  <c r="D50"/>
  <c r="E50"/>
  <c r="J99"/>
  <c r="M45"/>
  <c r="M64"/>
  <c r="M85"/>
  <c r="R40"/>
  <c r="M73"/>
  <c r="R20"/>
  <c r="D28"/>
  <c r="E28"/>
  <c r="F28"/>
  <c r="C28"/>
  <c r="R66"/>
  <c r="C82"/>
  <c r="D82"/>
  <c r="E82"/>
  <c r="F82"/>
  <c r="M38"/>
  <c r="M76"/>
  <c r="F36"/>
  <c r="C36"/>
  <c r="D36"/>
  <c r="E36"/>
  <c r="C70"/>
  <c r="F70"/>
  <c r="E70"/>
  <c r="D70"/>
  <c r="M87"/>
  <c r="M35"/>
  <c r="M25"/>
  <c r="M43"/>
  <c r="C48"/>
  <c r="D48"/>
  <c r="E48"/>
  <c r="F48"/>
  <c r="M54"/>
  <c r="F63"/>
  <c r="E63"/>
  <c r="D63"/>
  <c r="C63"/>
  <c r="M95"/>
  <c r="R60"/>
  <c r="R63"/>
  <c r="R21"/>
  <c r="M79"/>
  <c r="M37"/>
  <c r="D94"/>
  <c r="C94"/>
  <c r="E94"/>
  <c r="F94"/>
  <c r="M80"/>
  <c r="R47"/>
  <c r="R93"/>
  <c r="R35"/>
  <c r="R26"/>
  <c r="R98"/>
  <c r="R18"/>
  <c r="M96"/>
  <c r="M23"/>
  <c r="M88"/>
  <c r="R80"/>
  <c r="R78"/>
  <c r="R45"/>
  <c r="C55"/>
  <c r="D55"/>
  <c r="F55"/>
  <c r="E55"/>
  <c r="R83"/>
  <c r="E14"/>
  <c r="C14"/>
  <c r="D14"/>
  <c r="F14"/>
  <c r="H99"/>
  <c r="C38"/>
  <c r="F38"/>
  <c r="E38"/>
  <c r="D38"/>
  <c r="M49"/>
  <c r="R94"/>
  <c r="M69"/>
  <c r="E10"/>
  <c r="C10"/>
  <c r="F10"/>
  <c r="D10"/>
  <c r="R81"/>
  <c r="R69"/>
  <c r="D29"/>
  <c r="C29"/>
  <c r="F29"/>
  <c r="E29"/>
  <c r="M24"/>
  <c r="R7"/>
  <c r="D78"/>
  <c r="F78"/>
  <c r="E78"/>
  <c r="C78"/>
  <c r="M51"/>
  <c r="M86"/>
  <c r="C98"/>
  <c r="E98"/>
  <c r="F98"/>
  <c r="D98"/>
  <c r="M57"/>
  <c r="R92"/>
  <c r="D90"/>
  <c r="C90"/>
  <c r="E90"/>
  <c r="F90"/>
  <c r="M59"/>
  <c r="C40"/>
  <c r="D40"/>
  <c r="E40"/>
  <c r="F40"/>
  <c r="E11"/>
  <c r="F11"/>
  <c r="C11"/>
  <c r="D11"/>
  <c r="M36"/>
  <c r="R41"/>
  <c r="F85"/>
  <c r="E85"/>
  <c r="D85"/>
  <c r="C85"/>
  <c r="C61"/>
  <c r="D61"/>
  <c r="F61"/>
  <c r="E61"/>
  <c r="E47"/>
  <c r="F47"/>
  <c r="D47"/>
  <c r="C47"/>
  <c r="L99"/>
  <c r="M10"/>
  <c r="R84"/>
  <c r="R33"/>
  <c r="C45"/>
  <c r="E45"/>
  <c r="D45"/>
  <c r="F45"/>
  <c r="E46"/>
  <c r="F46"/>
  <c r="D46"/>
  <c r="C46"/>
  <c r="M19"/>
  <c r="M77"/>
  <c r="I99"/>
  <c r="M3"/>
  <c r="R8"/>
  <c r="M97"/>
  <c r="M27"/>
  <c r="R59"/>
  <c r="R50"/>
  <c r="E19"/>
  <c r="C19"/>
  <c r="F19"/>
  <c r="D19"/>
  <c r="M92"/>
  <c r="M94"/>
  <c r="M71"/>
  <c r="R25"/>
  <c r="R30"/>
  <c r="R89"/>
  <c r="M98"/>
  <c r="R4"/>
  <c r="D34"/>
  <c r="C34"/>
  <c r="F34"/>
  <c r="E34"/>
  <c r="M91"/>
  <c r="M4"/>
  <c r="R91"/>
  <c r="C3"/>
  <c r="F3"/>
  <c r="B99"/>
  <c r="D3"/>
  <c r="E3"/>
  <c r="R76"/>
  <c r="E30"/>
  <c r="D30"/>
  <c r="F30"/>
  <c r="C30"/>
  <c r="M65"/>
  <c r="M44"/>
  <c r="M47"/>
  <c r="F6"/>
  <c r="D6"/>
  <c r="C6"/>
  <c r="E6"/>
  <c r="E37"/>
  <c r="F37"/>
  <c r="C37"/>
  <c r="D37"/>
  <c r="R65"/>
  <c r="M84"/>
  <c r="M14"/>
  <c r="R82"/>
  <c r="R77"/>
  <c r="M5"/>
  <c r="R90"/>
  <c r="E43"/>
  <c r="F43"/>
  <c r="D43"/>
  <c r="C43"/>
  <c r="M60"/>
  <c r="R9"/>
  <c r="E81"/>
  <c r="D81"/>
  <c r="F81"/>
  <c r="C81"/>
  <c r="D21"/>
  <c r="C21"/>
  <c r="F21"/>
  <c r="E21"/>
  <c r="F41"/>
  <c r="D41"/>
  <c r="C41"/>
  <c r="E41"/>
  <c r="C95"/>
  <c r="E95"/>
  <c r="D95"/>
  <c r="F95"/>
  <c r="R73"/>
  <c r="M55"/>
  <c r="D67"/>
  <c r="E67"/>
  <c r="F67"/>
  <c r="C67"/>
  <c r="R57"/>
  <c r="M52"/>
  <c r="M66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D99"/>
  <c r="E99"/>
  <c r="C99"/>
  <c r="F99"/>
  <c r="M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48"/>
  <c r="CW46"/>
  <c r="CW16"/>
  <c r="CP10"/>
  <c r="CP44"/>
  <c r="CP35"/>
  <c r="CP26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<sst xmlns="http://schemas.openxmlformats.org/spreadsheetml/2006/main" count="9513" uniqueCount="631">
  <si>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</si>
  <si>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</si>
  <si>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</si>
  <si>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</si>
  <si>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</si>
  <si>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</si>
  <si>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</si>
  <si>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</si>
  <si>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</si>
  <si>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</si>
  <si>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</si>
  <si>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</si>
  <si>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</si>
  <si>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</si>
  <si>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</si>
  <si>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</si>
  <si>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</si>
  <si>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</si>
  <si>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</si>
  <si>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</si>
  <si>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</si>
  <si>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</si>
  <si>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</si>
  <si>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</si>
  <si>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</si>
  <si>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</si>
  <si>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</si>
  <si>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</si>
  <si>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</si>
  <si>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</si>
  <si>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</si>
  <si>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</si>
  <si>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</si>
  <si>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</si>
  <si>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</si>
  <si>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</si>
  <si>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</si>
  <si>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</si>
  <si>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</si>
  <si>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</si>
  <si>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</si>
  <si>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</si>
  <si>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</si>
  <si>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</si>
  <si>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</si>
  <si>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</si>
  <si>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</si>
  <si>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</si>
  <si>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</si>
  <si>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</si>
  <si>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</si>
  <si>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</si>
  <si>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</si>
  <si>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</si>
  <si>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</si>
  <si>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</si>
  <si>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</si>
  <si>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</si>
  <si>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</si>
  <si>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</si>
  <si>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</si>
  <si>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</si>
  <si>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</si>
  <si>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</si>
  <si>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</si>
  <si>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</si>
  <si>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</si>
  <si>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</si>
  <si>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</si>
  <si>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</si>
  <si>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</si>
  <si>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</si>
  <si>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</si>
  <si>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</si>
  <si>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</si>
  <si>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</si>
  <si>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</si>
  <si>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</si>
  <si>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</si>
  <si>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</si>
  <si>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</si>
  <si>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</si>
  <si>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</si>
  <si>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</si>
  <si>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</si>
  <si>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</si>
  <si>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</si>
  <si>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</si>
  <si>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</si>
  <si>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</si>
  <si>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</si>
  <si>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</si>
  <si>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</si>
  <si>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</si>
  <si>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</si>
  <si>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</si>
  <si>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</si>
  <si>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</si>
  <si>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</si>
  <si>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</si>
  <si>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</si>
  <si>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</si>
  <si>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</si>
  <si>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</si>
  <si>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</si>
  <si>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</si>
  <si>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</si>
  <si>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</si>
  <si>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</si>
  <si>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</si>
  <si>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</si>
  <si>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</si>
  <si>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</si>
  <si>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</si>
  <si>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</si>
  <si>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</si>
  <si>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</si>
  <si>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</si>
  <si>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</si>
  <si>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</si>
  <si>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</si>
  <si>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</si>
  <si>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</si>
  <si>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</si>
  <si>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</si>
  <si>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</si>
  <si>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</si>
  <si>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</si>
  <si>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</si>
  <si>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</si>
  <si>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</si>
  <si>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</si>
  <si>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</si>
  <si>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</si>
  <si>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</si>
  <si>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</si>
  <si>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</si>
  <si>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</si>
  <si>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</si>
  <si>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</si>
  <si>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</si>
  <si>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</si>
  <si>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</si>
  <si>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</si>
  <si>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</si>
  <si>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</si>
  <si>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</si>
  <si>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</si>
  <si>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</si>
  <si>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</si>
  <si>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</si>
  <si>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</si>
  <si>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</si>
  <si>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</si>
  <si>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</si>
  <si>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</si>
  <si>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</si>
  <si>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</si>
  <si>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</si>
  <si>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</si>
  <si>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</si>
  <si>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</si>
  <si>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</si>
  <si>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</si>
  <si>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</si>
  <si>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</si>
  <si>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</si>
  <si>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</si>
  <si>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</si>
  <si>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</si>
  <si>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</si>
  <si>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</si>
  <si>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</si>
  <si>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</si>
  <si>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</si>
  <si>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</si>
  <si>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</si>
  <si>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</si>
  <si>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</si>
  <si>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</si>
  <si>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</si>
  <si>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</si>
  <si>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</si>
  <si>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</si>
  <si>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</si>
  <si>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</si>
  <si>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</si>
  <si>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</si>
  <si>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</si>
  <si>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</si>
  <si>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</si>
  <si>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</si>
  <si>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</si>
  <si>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</si>
  <si>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</si>
  <si>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</si>
  <si>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</si>
  <si>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</si>
  <si>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</si>
  <si>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</si>
  <si>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</si>
  <si>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</si>
  <si>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</si>
  <si>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</si>
  <si>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</si>
  <si>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</si>
  <si>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</si>
  <si>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</si>
  <si>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</si>
  <si>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</si>
  <si>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</si>
  <si>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</si>
  <si>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</si>
  <si>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</si>
  <si>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</si>
  <si>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</si>
  <si>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</si>
  <si>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</si>
  <si>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</si>
  <si>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</si>
  <si>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</si>
  <si>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</si>
  <si>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</si>
  <si>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</si>
  <si>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</si>
  <si>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</si>
  <si>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</si>
  <si>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</si>
  <si>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</si>
  <si>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</si>
  <si>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</si>
  <si>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</si>
  <si>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</si>
  <si>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</si>
  <si>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</si>
  <si>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</si>
  <si>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</si>
  <si>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</si>
  <si>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</si>
  <si>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</si>
  <si>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</si>
  <si>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</si>
  <si>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</si>
  <si>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</si>
  <si>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</si>
  <si>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</si>
  <si>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</si>
  <si>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</si>
  <si>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</si>
  <si>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</si>
  <si>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</si>
  <si>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</si>
  <si>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</si>
  <si>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</si>
  <si>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</si>
  <si>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</si>
  <si>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</si>
  <si>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</si>
  <si>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</si>
  <si>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</si>
  <si>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</si>
  <si>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</si>
  <si>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</si>
  <si>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</si>
  <si>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</si>
  <si>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</si>
  <si>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</si>
  <si>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</si>
  <si>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</si>
  <si>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</si>
  <si>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</si>
  <si>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</si>
  <si>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</si>
  <si>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</si>
  <si>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</si>
  <si>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</si>
  <si>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</si>
  <si>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</si>
  <si>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</si>
  <si>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</si>
  <si>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</si>
  <si>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</si>
  <si>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</si>
  <si>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</si>
  <si>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</si>
  <si>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</si>
  <si>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</si>
  <si>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</si>
  <si>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</si>
  <si>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</si>
  <si>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</si>
  <si>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</si>
  <si>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</si>
  <si>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</si>
  <si>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</si>
  <si>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</si>
  <si>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</si>
  <si>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</si>
  <si>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</si>
  <si>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</si>
  <si>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</si>
  <si>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</si>
  <si>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</si>
  <si>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</si>
  <si>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</si>
  <si>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</si>
  <si>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</si>
  <si>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</si>
  <si>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</si>
  <si>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</si>
  <si>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</si>
  <si>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</si>
  <si>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</si>
  <si>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</si>
  <si>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</si>
  <si>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</si>
  <si>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</si>
  <si>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</si>
  <si>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</si>
  <si>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</si>
  <si>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</si>
  <si>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</si>
  <si>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</si>
  <si>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</si>
  <si>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</si>
  <si>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</si>
  <si>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</si>
  <si>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</si>
  <si>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</si>
  <si>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</si>
  <si>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</si>
  <si>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</si>
  <si>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</si>
  <si>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</si>
  <si>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</si>
  <si>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</si>
  <si>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</si>
  <si>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</si>
  <si>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</si>
  <si>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</si>
  <si>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</si>
  <si>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</si>
  <si>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</si>
  <si>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</si>
  <si>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</si>
  <si>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</si>
  <si>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</si>
  <si>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</si>
  <si>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</si>
  <si>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</si>
  <si>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</si>
  <si>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</si>
  <si>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</si>
  <si>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</si>
  <si>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</si>
  <si>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</si>
  <si>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</si>
  <si>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</si>
  <si>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</si>
  <si>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</si>
  <si>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</si>
  <si>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</si>
  <si>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</si>
  <si>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</si>
  <si>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</si>
  <si>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</si>
  <si>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</si>
  <si>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</si>
  <si>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</si>
  <si>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</si>
  <si>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</si>
  <si>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</si>
  <si>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</si>
  <si>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</si>
  <si>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</si>
  <si>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</si>
  <si>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</si>
  <si>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</si>
  <si>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</si>
  <si>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</si>
  <si>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</si>
  <si>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</si>
  <si>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</si>
  <si>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</si>
  <si>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</si>
  <si>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</si>
  <si>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</si>
  <si>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</si>
  <si>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</si>
  <si>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</si>
  <si>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</si>
  <si>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</si>
  <si>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</si>
  <si>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</si>
  <si>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</si>
  <si>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</si>
  <si>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</si>
  <si>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</si>
  <si>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</si>
  <si>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</si>
  <si>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</si>
  <si>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</si>
  <si>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</si>
  <si>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</si>
  <si>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</si>
  <si>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</si>
  <si>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</si>
  <si>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</si>
  <si>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</si>
  <si>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</si>
  <si>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</si>
  <si>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</si>
  <si>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</si>
  <si>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</si>
  <si>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</si>
  <si>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</si>
  <si>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</si>
  <si>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</si>
  <si>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</si>
  <si>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</si>
  <si>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</si>
  <si>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</si>
  <si>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</si>
  <si>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</si>
  <si>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</si>
  <si>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</si>
  <si>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</si>
  <si>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</si>
  <si>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</si>
  <si>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</si>
  <si>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</si>
  <si>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</si>
  <si>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</si>
  <si>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</si>
  <si>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</si>
  <si>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</si>
  <si>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</si>
  <si>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</si>
  <si>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</si>
  <si>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</si>
  <si>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</si>
  <si>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</si>
  <si>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</si>
  <si>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</si>
  <si>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</si>
  <si>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</si>
  <si>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</si>
  <si>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</si>
  <si>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</si>
  <si>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</si>
  <si>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</si>
  <si>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</si>
  <si>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</si>
  <si>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</si>
  <si>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</si>
  <si>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</si>
  <si>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</si>
  <si>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</si>
  <si>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</si>
  <si>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</si>
  <si>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</si>
  <si>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</si>
  <si>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</si>
  <si>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</si>
  <si>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</si>
  <si>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</si>
  <si>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</si>
  <si>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</si>
  <si>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</si>
  <si>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</si>
  <si>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</si>
  <si>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</si>
  <si>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</si>
  <si>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</si>
  <si>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</si>
  <si>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</si>
  <si>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</si>
  <si>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</si>
  <si>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</si>
  <si>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</si>
  <si>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</si>
  <si>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</si>
  <si>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</si>
  <si>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</si>
  <si>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</si>
  <si>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</si>
  <si>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</si>
  <si>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</si>
  <si>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</si>
  <si>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</si>
  <si>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</si>
  <si>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</si>
  <si>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</si>
  <si>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</si>
  <si>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</si>
  <si>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</si>
  <si>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</si>
  <si>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</si>
  <si>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</si>
  <si>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</si>
  <si>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</si>
  <si>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</si>
  <si>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</si>
  <si>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</si>
  <si>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</si>
  <si>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</si>
  <si>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</si>
  <si>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</si>
  <si>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</si>
  <si>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</si>
  <si>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</si>
  <si>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</si>
  <si>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</si>
  <si>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</si>
  <si>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</si>
  <si>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</si>
  <si>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</si>
  <si>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</si>
  <si>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</si>
  <si>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</si>
  <si>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</si>
  <si>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</si>
  <si>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</si>
  <si>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</si>
  <si>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</si>
  <si>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</si>
  <si>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</si>
  <si>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</si>
  <si>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</si>
  <si>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</si>
  <si>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</si>
  <si>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</si>
  <si>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</si>
  <si>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</si>
  <si>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</si>
  <si>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</si>
  <si>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</si>
  <si>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93IS2024/06/10</t>
  </si>
  <si>
    <t>Nagaland_Ben</t>
  </si>
  <si>
    <t>NR/2024/19918/A/20338</t>
  </si>
  <si>
    <t>JPL_DHULE</t>
  </si>
  <si>
    <t>NR/2024/20037/A/20037</t>
  </si>
  <si>
    <t>RKM_POWER</t>
  </si>
  <si>
    <t>NR/2024/20034/A/20398</t>
  </si>
  <si>
    <t>GBHHPL</t>
  </si>
  <si>
    <t>NR/2024/20438/C</t>
  </si>
  <si>
    <t>SHPPBPL</t>
  </si>
  <si>
    <t>NR/2024/20144/A/20081</t>
  </si>
  <si>
    <t>NR/2024/20041/A/20296</t>
  </si>
  <si>
    <t>JPL-2</t>
  </si>
  <si>
    <t>NR/2024/19355/A/20455</t>
  </si>
  <si>
    <t>NR/2024/20052/A/19847</t>
  </si>
  <si>
    <t>KSEB</t>
  </si>
  <si>
    <t>NR/2024/20439/C</t>
  </si>
  <si>
    <t>NHCPL_HP</t>
  </si>
  <si>
    <t>NR/2024/19683/A/19976</t>
  </si>
  <si>
    <t>IEPLBELA2022</t>
  </si>
  <si>
    <t>NR/2024/19966/A/20056</t>
  </si>
  <si>
    <t>NR/2024/20431/C</t>
  </si>
  <si>
    <t>KAMENG</t>
  </si>
  <si>
    <t>NR/2024/20419/C</t>
  </si>
  <si>
    <t>NR/2024/20109/A/20454</t>
  </si>
  <si>
    <t>TANGEDCO</t>
  </si>
  <si>
    <t>NR/2024/19757/A/20402</t>
  </si>
  <si>
    <t>HP</t>
  </si>
  <si>
    <t>NR/2024/20048/A/20295</t>
  </si>
  <si>
    <t>NR/2024/20142/A/20080</t>
  </si>
  <si>
    <t>A_A_Energy_MH_Bio</t>
  </si>
  <si>
    <t>NR/2024/20090/A/19940</t>
  </si>
  <si>
    <t>NR/2024/20212/A/20077</t>
  </si>
  <si>
    <t>SEIL</t>
  </si>
  <si>
    <t>NR/2024/19432/A/20416</t>
  </si>
  <si>
    <t>PCKL</t>
  </si>
  <si>
    <t>NR/2024/20436/C</t>
  </si>
  <si>
    <t>NR/2024/20211/A/20078</t>
  </si>
  <si>
    <t>NR/2024/20130/A/20067</t>
  </si>
  <si>
    <t>NR/2024/20350/A/20060</t>
  </si>
  <si>
    <t>APL_Raipur TPP</t>
  </si>
  <si>
    <t>NR/2024/19475/A/20302</t>
  </si>
  <si>
    <t>SORANG_HEP</t>
  </si>
  <si>
    <t>NR/2024/20420/C</t>
  </si>
  <si>
    <t>NR/2024/19637/A/20052</t>
  </si>
  <si>
    <t>SIMHAPURI</t>
  </si>
  <si>
    <t>NR/2024/19760/A/20039</t>
  </si>
  <si>
    <t>NR/2024/20031/A/20400</t>
  </si>
  <si>
    <t>JP BINA</t>
  </si>
  <si>
    <t>NR/2024/19699/A/20412</t>
  </si>
  <si>
    <t>NR/2024/20141/A/20079</t>
  </si>
  <si>
    <t>SINGOLI</t>
  </si>
  <si>
    <t>NR/2024/20441/C</t>
  </si>
  <si>
    <t>NR/2024/20050/A/20294</t>
  </si>
  <si>
    <t>ITCWIND</t>
  </si>
  <si>
    <t>NR/2024/19779/A/20219</t>
  </si>
  <si>
    <t>NR/2024/19791/A/20339</t>
  </si>
  <si>
    <t>RUVNL</t>
  </si>
  <si>
    <t>NR/2024/19588/A/20066</t>
  </si>
  <si>
    <t>SKS Raigarh</t>
  </si>
  <si>
    <t>NR/2024/20033/A/20404</t>
  </si>
  <si>
    <t>CPTTNPL</t>
  </si>
  <si>
    <t>NR/2024/20442/C</t>
  </si>
  <si>
    <t>SOLAPUR_SOLAR</t>
  </si>
  <si>
    <t>NR/2024/20418/C</t>
  </si>
  <si>
    <t>HP-GOVT</t>
  </si>
  <si>
    <t>NR/01062024/15062024/1000011005-GOHP-BRPL</t>
  </si>
  <si>
    <t>PPGCL</t>
  </si>
  <si>
    <t>NR/01062024/30062024/1000011017-PPGCL-BRPL</t>
  </si>
  <si>
    <t>CHANJUII</t>
  </si>
  <si>
    <t>NR/01042024/30062024/NOC/HPSLDC/NR/2024/41758</t>
  </si>
  <si>
    <t>Arunachal_Ben</t>
  </si>
  <si>
    <t>NR/01062024/30062024/APPCPL/180/F25/GNA/12300</t>
  </si>
  <si>
    <t>SEILP2</t>
  </si>
  <si>
    <t>NR/01062024/30062024/R2</t>
  </si>
  <si>
    <t>NR/01062024/30062024/IEPL01</t>
  </si>
  <si>
    <t>MPL</t>
  </si>
  <si>
    <t>NR/01102023/23072042/L_NR_2012_04</t>
  </si>
  <si>
    <t>DELHI</t>
  </si>
  <si>
    <t>NR/01102023/25122043/GNA_MEJA_DELHI</t>
  </si>
  <si>
    <t>NR/01062024/30062024/IIPL/(JPL(TM)-BRPL)/BRPLT-169/24-25/1</t>
  </si>
  <si>
    <t>NR/01062024/30062024/JPL-BRPL(PTC)GNA</t>
  </si>
  <si>
    <t>NR/01062024/30062024/8588/OAN/GMRETL/GPHHPPL-BRPL</t>
  </si>
  <si>
    <t>KWHEP</t>
  </si>
  <si>
    <t>NR/01062024/15062024/1000011003-KWHPS-BRPL(DISCOM)</t>
  </si>
  <si>
    <t>ACBIL</t>
  </si>
  <si>
    <t>NR/01062024/30062024/1000011034-ACBL-BRPL</t>
  </si>
  <si>
    <t>NR/01062024/30062024/1000011195-SIEL-BRPL(DISCOM)</t>
  </si>
  <si>
    <t>JITPL</t>
  </si>
  <si>
    <t xml:space="preserve">NR/01062024/30062024/NDMC/D-46/EE(Power)/2024 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</si>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</sst>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223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223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223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223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203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243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333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385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422.04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492.04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502.04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502.04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502.04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273</v>
      </c>
    </row>
    <row r="9" spans="1:3">
      <c r="A9" s="46" t="s">
        <v>447</v>
      </c>
      <c r="B9" s="205">
        <v>45453.995983796296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41</v>
      </c>
      <c r="I3" s="53">
        <v>0</v>
      </c>
      <c r="J3" s="53">
        <v>65.42</v>
      </c>
      <c r="K3" s="53">
        <v>0</v>
      </c>
      <c r="L3" s="53">
        <v>0</v>
      </c>
      <c r="M3" s="72">
        <v>0.12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106.54</v>
      </c>
      <c r="W3">
        <v>41</v>
      </c>
      <c r="X3">
        <v>0</v>
      </c>
      <c r="Y3">
        <v>-99</v>
      </c>
      <c r="Z3">
        <v>0.12</v>
      </c>
      <c r="AA3">
        <v>65.42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53.24</v>
      </c>
      <c r="K4" s="46">
        <v>0</v>
      </c>
      <c r="L4" s="46">
        <v>0</v>
      </c>
      <c r="M4" s="74">
        <v>0.09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53.33</v>
      </c>
      <c r="W4">
        <v>0</v>
      </c>
      <c r="X4">
        <v>0</v>
      </c>
      <c r="Y4">
        <v>-99</v>
      </c>
      <c r="Z4">
        <v>0.09</v>
      </c>
      <c r="AA4">
        <v>53.24</v>
      </c>
    </row>
    <row r="5" spans="1:27">
      <c r="G5" t="s">
        <v>47</v>
      </c>
      <c r="H5" s="73">
        <v>14.72</v>
      </c>
      <c r="I5" s="46">
        <v>0</v>
      </c>
      <c r="J5" s="46">
        <v>38.6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53.32</v>
      </c>
      <c r="W5">
        <v>14.72</v>
      </c>
      <c r="X5">
        <v>0</v>
      </c>
      <c r="Y5">
        <v>-99</v>
      </c>
      <c r="Z5">
        <v>0</v>
      </c>
      <c r="AA5">
        <v>38.6</v>
      </c>
    </row>
    <row r="6" spans="1:27">
      <c r="G6" t="s">
        <v>48</v>
      </c>
      <c r="H6" s="73">
        <v>1.32</v>
      </c>
      <c r="I6" s="46">
        <v>0</v>
      </c>
      <c r="J6" s="46">
        <v>21.11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22.43</v>
      </c>
      <c r="W6">
        <v>1.32</v>
      </c>
      <c r="X6">
        <v>0</v>
      </c>
      <c r="Y6">
        <v>-99</v>
      </c>
      <c r="Z6">
        <v>0</v>
      </c>
      <c r="AA6">
        <v>21.11</v>
      </c>
    </row>
    <row r="7" spans="1:27">
      <c r="G7" t="s">
        <v>49</v>
      </c>
      <c r="H7" s="73">
        <v>255.67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255.67</v>
      </c>
      <c r="W7">
        <v>255.67</v>
      </c>
      <c r="X7">
        <v>0</v>
      </c>
      <c r="Y7">
        <v>-99</v>
      </c>
      <c r="Z7">
        <v>0</v>
      </c>
      <c r="AA7">
        <v>0</v>
      </c>
    </row>
    <row r="8" spans="1:27">
      <c r="G8" t="s">
        <v>50</v>
      </c>
      <c r="H8" s="73">
        <v>272.10000000000002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272.10000000000002</v>
      </c>
      <c r="W8">
        <v>272.10000000000002</v>
      </c>
      <c r="X8">
        <v>0</v>
      </c>
      <c r="Y8">
        <v>-99</v>
      </c>
      <c r="Z8">
        <v>0</v>
      </c>
      <c r="AA8">
        <v>0</v>
      </c>
    </row>
    <row r="9" spans="1:27">
      <c r="G9" t="s">
        <v>51</v>
      </c>
      <c r="H9" s="73">
        <v>247.01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247.01</v>
      </c>
      <c r="W9">
        <v>247.01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3">
        <v>219.03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219.03</v>
      </c>
      <c r="W10">
        <v>219.03</v>
      </c>
      <c r="X10">
        <v>0</v>
      </c>
      <c r="Y10">
        <v>-99</v>
      </c>
      <c r="Z10">
        <v>0</v>
      </c>
      <c r="AA10">
        <v>0</v>
      </c>
    </row>
    <row r="11" spans="1:27">
      <c r="G11" t="s">
        <v>53</v>
      </c>
      <c r="H11" s="73">
        <v>275.95999999999998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-70</v>
      </c>
      <c r="R11" s="46">
        <v>0</v>
      </c>
      <c r="S11" s="74">
        <v>0</v>
      </c>
      <c r="U11" s="73">
        <v>-70</v>
      </c>
      <c r="V11" s="74">
        <v>275.95999999999998</v>
      </c>
      <c r="W11">
        <v>275.95999999999998</v>
      </c>
      <c r="X11">
        <v>0</v>
      </c>
      <c r="Y11">
        <v>-70</v>
      </c>
      <c r="Z11">
        <v>0</v>
      </c>
      <c r="AA11">
        <v>0</v>
      </c>
    </row>
    <row r="12" spans="1:27">
      <c r="G12" t="s">
        <v>54</v>
      </c>
      <c r="H12" s="73">
        <v>238.33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-70</v>
      </c>
      <c r="R12" s="46">
        <v>0</v>
      </c>
      <c r="S12" s="74">
        <v>0</v>
      </c>
      <c r="U12" s="73">
        <v>-70</v>
      </c>
      <c r="V12" s="74">
        <v>238.33</v>
      </c>
      <c r="W12">
        <v>238.33</v>
      </c>
      <c r="X12">
        <v>0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191.05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-70</v>
      </c>
      <c r="R13" s="46">
        <v>0</v>
      </c>
      <c r="S13" s="74">
        <v>0</v>
      </c>
      <c r="U13" s="73">
        <v>-70</v>
      </c>
      <c r="V13" s="74">
        <v>191.05</v>
      </c>
      <c r="W13">
        <v>191.05</v>
      </c>
      <c r="X13">
        <v>0</v>
      </c>
      <c r="Y13">
        <v>-70</v>
      </c>
      <c r="Z13">
        <v>0</v>
      </c>
      <c r="AA13">
        <v>0</v>
      </c>
    </row>
    <row r="14" spans="1:27">
      <c r="G14" t="s">
        <v>56</v>
      </c>
      <c r="H14" s="73">
        <v>154.38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</v>
      </c>
      <c r="P14" s="46">
        <v>0</v>
      </c>
      <c r="Q14" s="46">
        <v>-70</v>
      </c>
      <c r="R14" s="46">
        <v>0</v>
      </c>
      <c r="S14" s="74">
        <v>0</v>
      </c>
      <c r="U14" s="73">
        <v>-85</v>
      </c>
      <c r="V14" s="74">
        <v>154.38</v>
      </c>
      <c r="W14">
        <v>154.38</v>
      </c>
      <c r="X14">
        <v>-15</v>
      </c>
      <c r="Y14">
        <v>-70</v>
      </c>
      <c r="Z14">
        <v>0</v>
      </c>
      <c r="AA14">
        <v>0</v>
      </c>
    </row>
    <row r="15" spans="1:27">
      <c r="G15" t="s">
        <v>57</v>
      </c>
      <c r="H15" s="73">
        <v>131.22999999999999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</v>
      </c>
      <c r="P15" s="46">
        <v>0</v>
      </c>
      <c r="Q15" s="46">
        <v>-60</v>
      </c>
      <c r="R15" s="46">
        <v>0</v>
      </c>
      <c r="S15" s="74">
        <v>0</v>
      </c>
      <c r="U15" s="73">
        <v>-62</v>
      </c>
      <c r="V15" s="74">
        <v>131.22999999999999</v>
      </c>
      <c r="W15">
        <v>131.22999999999999</v>
      </c>
      <c r="X15">
        <v>-2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101.31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-60</v>
      </c>
      <c r="R16" s="46">
        <v>0</v>
      </c>
      <c r="S16" s="74">
        <v>0</v>
      </c>
      <c r="U16" s="73">
        <v>-60</v>
      </c>
      <c r="V16" s="74">
        <v>101.31</v>
      </c>
      <c r="W16">
        <v>101.31</v>
      </c>
      <c r="X16">
        <v>0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61.75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-60</v>
      </c>
      <c r="R17" s="46">
        <v>0</v>
      </c>
      <c r="S17" s="74">
        <v>0</v>
      </c>
      <c r="U17" s="73">
        <v>-60</v>
      </c>
      <c r="V17" s="74">
        <v>61.75</v>
      </c>
      <c r="W17">
        <v>61.75</v>
      </c>
      <c r="X17">
        <v>0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23.16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-60</v>
      </c>
      <c r="R18" s="46">
        <v>0</v>
      </c>
      <c r="S18" s="74">
        <v>0</v>
      </c>
      <c r="U18" s="73">
        <v>-60</v>
      </c>
      <c r="V18" s="74">
        <v>23.16</v>
      </c>
      <c r="W18">
        <v>23.16</v>
      </c>
      <c r="X18">
        <v>0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-1</v>
      </c>
      <c r="P19" s="46">
        <v>-14</v>
      </c>
      <c r="Q19" s="46">
        <v>-50</v>
      </c>
      <c r="R19" s="46">
        <v>0</v>
      </c>
      <c r="S19" s="74">
        <v>0</v>
      </c>
      <c r="U19" s="73">
        <v>-65</v>
      </c>
      <c r="V19" s="74">
        <v>0.1</v>
      </c>
      <c r="W19">
        <v>0</v>
      </c>
      <c r="X19">
        <v>-1</v>
      </c>
      <c r="Y19">
        <v>-50</v>
      </c>
      <c r="Z19">
        <v>0.1</v>
      </c>
      <c r="AA19">
        <v>-14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-26</v>
      </c>
      <c r="P20" s="46">
        <v>-15</v>
      </c>
      <c r="Q20" s="46">
        <v>-50</v>
      </c>
      <c r="R20" s="46">
        <v>0</v>
      </c>
      <c r="S20" s="74">
        <v>0</v>
      </c>
      <c r="U20" s="73">
        <v>-91</v>
      </c>
      <c r="V20" s="74">
        <v>0</v>
      </c>
      <c r="W20">
        <v>0</v>
      </c>
      <c r="X20">
        <v>-26</v>
      </c>
      <c r="Y20">
        <v>-50</v>
      </c>
      <c r="Z20">
        <v>0</v>
      </c>
      <c r="AA20">
        <v>-15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2.89</v>
      </c>
      <c r="N21" s="73">
        <v>0</v>
      </c>
      <c r="O21" s="46">
        <v>-31</v>
      </c>
      <c r="P21" s="46">
        <v>-2</v>
      </c>
      <c r="Q21" s="46">
        <v>-50</v>
      </c>
      <c r="R21" s="46">
        <v>0</v>
      </c>
      <c r="S21" s="74">
        <v>0</v>
      </c>
      <c r="U21" s="73">
        <v>-83</v>
      </c>
      <c r="V21" s="74">
        <v>2.89</v>
      </c>
      <c r="W21">
        <v>0</v>
      </c>
      <c r="X21">
        <v>-31</v>
      </c>
      <c r="Y21">
        <v>-50</v>
      </c>
      <c r="Z21">
        <v>2.89</v>
      </c>
      <c r="AA21">
        <v>-2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0.96</v>
      </c>
      <c r="N22" s="73">
        <v>0</v>
      </c>
      <c r="O22" s="46">
        <v>-1</v>
      </c>
      <c r="P22" s="46">
        <v>-27</v>
      </c>
      <c r="Q22" s="46">
        <v>-50</v>
      </c>
      <c r="R22" s="46">
        <v>0</v>
      </c>
      <c r="S22" s="74">
        <v>0</v>
      </c>
      <c r="U22" s="73">
        <v>-78</v>
      </c>
      <c r="V22" s="74">
        <v>0.96</v>
      </c>
      <c r="W22">
        <v>0</v>
      </c>
      <c r="X22">
        <v>-1</v>
      </c>
      <c r="Y22">
        <v>-50</v>
      </c>
      <c r="Z22">
        <v>0.96</v>
      </c>
      <c r="AA22">
        <v>-27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4.25</v>
      </c>
      <c r="N23" s="73">
        <v>0</v>
      </c>
      <c r="O23" s="46">
        <v>-21</v>
      </c>
      <c r="P23" s="46">
        <v>-102</v>
      </c>
      <c r="Q23" s="46">
        <v>-50</v>
      </c>
      <c r="R23" s="46">
        <v>0</v>
      </c>
      <c r="S23" s="74">
        <v>0</v>
      </c>
      <c r="U23" s="73">
        <v>-173</v>
      </c>
      <c r="V23" s="74">
        <v>4.25</v>
      </c>
      <c r="W23">
        <v>0</v>
      </c>
      <c r="X23">
        <v>-21</v>
      </c>
      <c r="Y23">
        <v>-50</v>
      </c>
      <c r="Z23">
        <v>4.25</v>
      </c>
      <c r="AA23">
        <v>-102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6.27</v>
      </c>
      <c r="N24" s="73">
        <v>0</v>
      </c>
      <c r="O24" s="46">
        <v>-46</v>
      </c>
      <c r="P24" s="46">
        <v>-126</v>
      </c>
      <c r="Q24" s="46">
        <v>-50</v>
      </c>
      <c r="R24" s="46">
        <v>0</v>
      </c>
      <c r="S24" s="74">
        <v>0</v>
      </c>
      <c r="U24" s="73">
        <v>-222</v>
      </c>
      <c r="V24" s="74">
        <v>6.27</v>
      </c>
      <c r="W24">
        <v>0</v>
      </c>
      <c r="X24">
        <v>-46</v>
      </c>
      <c r="Y24">
        <v>-50</v>
      </c>
      <c r="Z24">
        <v>6.27</v>
      </c>
      <c r="AA24">
        <v>-126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6.08</v>
      </c>
      <c r="N25" s="73">
        <v>0</v>
      </c>
      <c r="O25" s="46">
        <v>-71</v>
      </c>
      <c r="P25" s="46">
        <v>-241</v>
      </c>
      <c r="Q25" s="46">
        <v>-50</v>
      </c>
      <c r="R25" s="46">
        <v>0</v>
      </c>
      <c r="S25" s="74">
        <v>0</v>
      </c>
      <c r="U25" s="73">
        <v>-362</v>
      </c>
      <c r="V25" s="74">
        <v>6.08</v>
      </c>
      <c r="W25">
        <v>0</v>
      </c>
      <c r="X25">
        <v>-71</v>
      </c>
      <c r="Y25">
        <v>-50</v>
      </c>
      <c r="Z25">
        <v>6.08</v>
      </c>
      <c r="AA25">
        <v>-241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4.63</v>
      </c>
      <c r="N26" s="73">
        <v>0</v>
      </c>
      <c r="O26" s="46">
        <v>-86</v>
      </c>
      <c r="P26" s="46">
        <v>-267</v>
      </c>
      <c r="Q26" s="46">
        <v>-50</v>
      </c>
      <c r="R26" s="46">
        <v>0</v>
      </c>
      <c r="S26" s="74">
        <v>0</v>
      </c>
      <c r="U26" s="73">
        <v>-403</v>
      </c>
      <c r="V26" s="74">
        <v>4.63</v>
      </c>
      <c r="W26">
        <v>0</v>
      </c>
      <c r="X26">
        <v>-86</v>
      </c>
      <c r="Y26">
        <v>-50</v>
      </c>
      <c r="Z26">
        <v>4.63</v>
      </c>
      <c r="AA26">
        <v>-267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3.76</v>
      </c>
      <c r="N27" s="73">
        <v>0</v>
      </c>
      <c r="O27" s="46">
        <v>-106</v>
      </c>
      <c r="P27" s="46">
        <v>-300</v>
      </c>
      <c r="Q27" s="46">
        <v>-50</v>
      </c>
      <c r="R27" s="46">
        <v>0</v>
      </c>
      <c r="S27" s="74">
        <v>0</v>
      </c>
      <c r="U27" s="73">
        <v>-456</v>
      </c>
      <c r="V27" s="74">
        <v>3.76</v>
      </c>
      <c r="W27">
        <v>0</v>
      </c>
      <c r="X27">
        <v>-106</v>
      </c>
      <c r="Y27">
        <v>-50</v>
      </c>
      <c r="Z27">
        <v>3.76</v>
      </c>
      <c r="AA27">
        <v>-300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10.029999999999999</v>
      </c>
      <c r="N28" s="73">
        <v>0</v>
      </c>
      <c r="O28" s="46">
        <v>-136</v>
      </c>
      <c r="P28" s="46">
        <v>-331</v>
      </c>
      <c r="Q28" s="46">
        <v>-50</v>
      </c>
      <c r="R28" s="46">
        <v>0</v>
      </c>
      <c r="S28" s="74">
        <v>0</v>
      </c>
      <c r="U28" s="73">
        <v>-517</v>
      </c>
      <c r="V28" s="74">
        <v>10.029999999999999</v>
      </c>
      <c r="W28">
        <v>0</v>
      </c>
      <c r="X28">
        <v>-136</v>
      </c>
      <c r="Y28">
        <v>-50</v>
      </c>
      <c r="Z28">
        <v>10.029999999999999</v>
      </c>
      <c r="AA28">
        <v>-331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8.59</v>
      </c>
      <c r="N29" s="73">
        <v>0</v>
      </c>
      <c r="O29" s="46">
        <v>-156</v>
      </c>
      <c r="P29" s="46">
        <v>-368</v>
      </c>
      <c r="Q29" s="46">
        <v>-50</v>
      </c>
      <c r="R29" s="46">
        <v>0</v>
      </c>
      <c r="S29" s="74">
        <v>0</v>
      </c>
      <c r="U29" s="73">
        <v>-574</v>
      </c>
      <c r="V29" s="74">
        <v>8.59</v>
      </c>
      <c r="W29">
        <v>0</v>
      </c>
      <c r="X29">
        <v>-156</v>
      </c>
      <c r="Y29">
        <v>-50</v>
      </c>
      <c r="Z29">
        <v>8.59</v>
      </c>
      <c r="AA29">
        <v>-368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7.53</v>
      </c>
      <c r="N30" s="73">
        <v>0</v>
      </c>
      <c r="O30" s="46">
        <v>-161</v>
      </c>
      <c r="P30" s="46">
        <v>-396</v>
      </c>
      <c r="Q30" s="46">
        <v>-50</v>
      </c>
      <c r="R30" s="46">
        <v>0</v>
      </c>
      <c r="S30" s="74">
        <v>0</v>
      </c>
      <c r="U30" s="73">
        <v>-607</v>
      </c>
      <c r="V30" s="74">
        <v>7.53</v>
      </c>
      <c r="W30">
        <v>0</v>
      </c>
      <c r="X30">
        <v>-161</v>
      </c>
      <c r="Y30">
        <v>-50</v>
      </c>
      <c r="Z30">
        <v>7.53</v>
      </c>
      <c r="AA30">
        <v>-396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6.66</v>
      </c>
      <c r="N31" s="73">
        <v>0</v>
      </c>
      <c r="O31" s="46">
        <v>-140</v>
      </c>
      <c r="P31" s="46">
        <v>-418</v>
      </c>
      <c r="Q31" s="46">
        <v>-40</v>
      </c>
      <c r="R31" s="46">
        <v>0</v>
      </c>
      <c r="S31" s="74">
        <v>0</v>
      </c>
      <c r="U31" s="73">
        <v>-598</v>
      </c>
      <c r="V31" s="74">
        <v>6.66</v>
      </c>
      <c r="W31">
        <v>0</v>
      </c>
      <c r="X31">
        <v>-140</v>
      </c>
      <c r="Y31">
        <v>-40</v>
      </c>
      <c r="Z31">
        <v>6.66</v>
      </c>
      <c r="AA31">
        <v>-418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3.86</v>
      </c>
      <c r="N32" s="73">
        <v>0</v>
      </c>
      <c r="O32" s="46">
        <v>-170</v>
      </c>
      <c r="P32" s="46">
        <v>-313.14999999999998</v>
      </c>
      <c r="Q32" s="46">
        <v>-40</v>
      </c>
      <c r="R32" s="46">
        <v>0</v>
      </c>
      <c r="S32" s="74">
        <v>0</v>
      </c>
      <c r="U32" s="73">
        <v>-523.15</v>
      </c>
      <c r="V32" s="74">
        <v>3.86</v>
      </c>
      <c r="W32">
        <v>0</v>
      </c>
      <c r="X32">
        <v>-170</v>
      </c>
      <c r="Y32">
        <v>-40</v>
      </c>
      <c r="Z32">
        <v>3.86</v>
      </c>
      <c r="AA32">
        <v>-313.14999999999998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1.74</v>
      </c>
      <c r="N33" s="73">
        <v>-42</v>
      </c>
      <c r="O33" s="46">
        <v>-183</v>
      </c>
      <c r="P33" s="46">
        <v>-197</v>
      </c>
      <c r="Q33" s="46">
        <v>-30</v>
      </c>
      <c r="R33" s="46">
        <v>0</v>
      </c>
      <c r="S33" s="74">
        <v>0</v>
      </c>
      <c r="U33" s="73">
        <v>-452</v>
      </c>
      <c r="V33" s="74">
        <v>1.74</v>
      </c>
      <c r="W33">
        <v>-42</v>
      </c>
      <c r="X33">
        <v>-183</v>
      </c>
      <c r="Y33">
        <v>-30</v>
      </c>
      <c r="Z33">
        <v>1.74</v>
      </c>
      <c r="AA33">
        <v>-197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-104</v>
      </c>
      <c r="O34" s="46">
        <v>-208</v>
      </c>
      <c r="P34" s="46">
        <v>-222</v>
      </c>
      <c r="Q34" s="46">
        <v>-20</v>
      </c>
      <c r="R34" s="46">
        <v>0</v>
      </c>
      <c r="S34" s="74">
        <v>0</v>
      </c>
      <c r="U34" s="73">
        <v>-554</v>
      </c>
      <c r="V34" s="74">
        <v>0</v>
      </c>
      <c r="W34">
        <v>-104</v>
      </c>
      <c r="X34">
        <v>-208</v>
      </c>
      <c r="Y34">
        <v>-20</v>
      </c>
      <c r="Z34">
        <v>0</v>
      </c>
      <c r="AA34">
        <v>-222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0.68</v>
      </c>
      <c r="N35" s="73">
        <v>-311</v>
      </c>
      <c r="O35" s="46">
        <v>-223</v>
      </c>
      <c r="P35" s="46">
        <v>-228</v>
      </c>
      <c r="Q35" s="46">
        <v>0</v>
      </c>
      <c r="R35" s="46">
        <v>0</v>
      </c>
      <c r="S35" s="74">
        <v>0</v>
      </c>
      <c r="U35" s="73">
        <v>-762</v>
      </c>
      <c r="V35" s="74">
        <v>0.68</v>
      </c>
      <c r="W35">
        <v>-311</v>
      </c>
      <c r="X35">
        <v>-223</v>
      </c>
      <c r="Y35">
        <v>0</v>
      </c>
      <c r="Z35">
        <v>0.68</v>
      </c>
      <c r="AA35">
        <v>-228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4.05</v>
      </c>
      <c r="N36" s="73">
        <v>-316</v>
      </c>
      <c r="O36" s="46">
        <v>-253</v>
      </c>
      <c r="P36" s="46">
        <v>-250</v>
      </c>
      <c r="Q36" s="46">
        <v>0</v>
      </c>
      <c r="R36" s="46">
        <v>0</v>
      </c>
      <c r="S36" s="74">
        <v>0</v>
      </c>
      <c r="U36" s="73">
        <v>-819</v>
      </c>
      <c r="V36" s="74">
        <v>4.05</v>
      </c>
      <c r="W36">
        <v>-316</v>
      </c>
      <c r="X36">
        <v>-253</v>
      </c>
      <c r="Y36">
        <v>0</v>
      </c>
      <c r="Z36">
        <v>4.05</v>
      </c>
      <c r="AA36">
        <v>-250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1.25</v>
      </c>
      <c r="N37" s="73">
        <v>-346</v>
      </c>
      <c r="O37" s="46">
        <v>-242</v>
      </c>
      <c r="P37" s="46">
        <v>-258</v>
      </c>
      <c r="Q37" s="46">
        <v>0</v>
      </c>
      <c r="R37" s="46">
        <v>0</v>
      </c>
      <c r="S37" s="74">
        <v>0</v>
      </c>
      <c r="U37" s="73">
        <v>-846</v>
      </c>
      <c r="V37" s="74">
        <v>1.25</v>
      </c>
      <c r="W37">
        <v>-346</v>
      </c>
      <c r="X37">
        <v>-242</v>
      </c>
      <c r="Y37">
        <v>0</v>
      </c>
      <c r="Z37">
        <v>1.25</v>
      </c>
      <c r="AA37">
        <v>-258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-343</v>
      </c>
      <c r="O38" s="46">
        <v>-257</v>
      </c>
      <c r="P38" s="46">
        <v>-265</v>
      </c>
      <c r="Q38" s="46">
        <v>0</v>
      </c>
      <c r="R38" s="46">
        <v>0</v>
      </c>
      <c r="S38" s="74">
        <v>0</v>
      </c>
      <c r="U38" s="73">
        <v>-865</v>
      </c>
      <c r="V38" s="74">
        <v>0</v>
      </c>
      <c r="W38">
        <v>-343</v>
      </c>
      <c r="X38">
        <v>-257</v>
      </c>
      <c r="Y38">
        <v>0</v>
      </c>
      <c r="Z38">
        <v>0</v>
      </c>
      <c r="AA38">
        <v>-265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-348</v>
      </c>
      <c r="O39" s="46">
        <v>-257</v>
      </c>
      <c r="P39" s="46">
        <v>-234</v>
      </c>
      <c r="Q39" s="46">
        <v>0</v>
      </c>
      <c r="R39" s="46">
        <v>0</v>
      </c>
      <c r="S39" s="74">
        <v>0</v>
      </c>
      <c r="U39" s="73">
        <v>-839</v>
      </c>
      <c r="V39" s="74">
        <v>0</v>
      </c>
      <c r="W39">
        <v>-348</v>
      </c>
      <c r="X39">
        <v>-257</v>
      </c>
      <c r="Y39">
        <v>0</v>
      </c>
      <c r="Z39">
        <v>0</v>
      </c>
      <c r="AA39">
        <v>-234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-323</v>
      </c>
      <c r="O40" s="46">
        <v>-237</v>
      </c>
      <c r="P40" s="46">
        <v>-182</v>
      </c>
      <c r="Q40" s="46">
        <v>0</v>
      </c>
      <c r="R40" s="46">
        <v>0</v>
      </c>
      <c r="S40" s="74">
        <v>0</v>
      </c>
      <c r="U40" s="73">
        <v>-742</v>
      </c>
      <c r="V40" s="74">
        <v>0</v>
      </c>
      <c r="W40">
        <v>-323</v>
      </c>
      <c r="X40">
        <v>-237</v>
      </c>
      <c r="Y40">
        <v>0</v>
      </c>
      <c r="Z40">
        <v>0</v>
      </c>
      <c r="AA40">
        <v>-182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1.35</v>
      </c>
      <c r="N41" s="73">
        <v>-296</v>
      </c>
      <c r="O41" s="46">
        <v>-237.9</v>
      </c>
      <c r="P41" s="46">
        <v>-108</v>
      </c>
      <c r="Q41" s="46">
        <v>0</v>
      </c>
      <c r="R41" s="46">
        <v>0</v>
      </c>
      <c r="S41" s="74">
        <v>0</v>
      </c>
      <c r="U41" s="73">
        <v>-641.9</v>
      </c>
      <c r="V41" s="74">
        <v>1.35</v>
      </c>
      <c r="W41">
        <v>-296</v>
      </c>
      <c r="X41">
        <v>-237.9</v>
      </c>
      <c r="Y41">
        <v>0</v>
      </c>
      <c r="Z41">
        <v>1.35</v>
      </c>
      <c r="AA41">
        <v>-108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0.57999999999999996</v>
      </c>
      <c r="N42" s="73">
        <v>-280</v>
      </c>
      <c r="O42" s="46">
        <v>-228</v>
      </c>
      <c r="P42" s="46">
        <v>-56</v>
      </c>
      <c r="Q42" s="46">
        <v>0</v>
      </c>
      <c r="R42" s="46">
        <v>0</v>
      </c>
      <c r="S42" s="74">
        <v>0</v>
      </c>
      <c r="U42" s="73">
        <v>-564</v>
      </c>
      <c r="V42" s="74">
        <v>0.57999999999999996</v>
      </c>
      <c r="W42">
        <v>-280</v>
      </c>
      <c r="X42">
        <v>-228</v>
      </c>
      <c r="Y42">
        <v>0</v>
      </c>
      <c r="Z42">
        <v>0.57999999999999996</v>
      </c>
      <c r="AA42">
        <v>-56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-267</v>
      </c>
      <c r="O43" s="46">
        <v>-218</v>
      </c>
      <c r="P43" s="46">
        <v>-16</v>
      </c>
      <c r="Q43" s="46">
        <v>0</v>
      </c>
      <c r="R43" s="46">
        <v>0</v>
      </c>
      <c r="S43" s="74">
        <v>0</v>
      </c>
      <c r="U43" s="73">
        <v>-501</v>
      </c>
      <c r="V43" s="74">
        <v>2.99</v>
      </c>
      <c r="W43">
        <v>-267</v>
      </c>
      <c r="X43">
        <v>-218</v>
      </c>
      <c r="Y43">
        <v>0</v>
      </c>
      <c r="Z43">
        <v>2.99</v>
      </c>
      <c r="AA43">
        <v>-16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2.3199999999999998</v>
      </c>
      <c r="N44" s="73">
        <v>-239</v>
      </c>
      <c r="O44" s="46">
        <v>-213</v>
      </c>
      <c r="P44" s="46">
        <v>-21</v>
      </c>
      <c r="Q44" s="46">
        <v>0</v>
      </c>
      <c r="R44" s="46">
        <v>0</v>
      </c>
      <c r="S44" s="74">
        <v>0</v>
      </c>
      <c r="U44" s="73">
        <v>-473</v>
      </c>
      <c r="V44" s="74">
        <v>2.3199999999999998</v>
      </c>
      <c r="W44">
        <v>-239</v>
      </c>
      <c r="X44">
        <v>-213</v>
      </c>
      <c r="Y44">
        <v>0</v>
      </c>
      <c r="Z44">
        <v>2.3199999999999998</v>
      </c>
      <c r="AA44">
        <v>-21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2.0299999999999998</v>
      </c>
      <c r="N45" s="73">
        <v>-207</v>
      </c>
      <c r="O45" s="46">
        <v>-203</v>
      </c>
      <c r="P45" s="46">
        <v>-5</v>
      </c>
      <c r="Q45" s="46">
        <v>0</v>
      </c>
      <c r="R45" s="46">
        <v>0</v>
      </c>
      <c r="S45" s="74">
        <v>0</v>
      </c>
      <c r="U45" s="73">
        <v>-415</v>
      </c>
      <c r="V45" s="74">
        <v>2.0299999999999998</v>
      </c>
      <c r="W45">
        <v>-207</v>
      </c>
      <c r="X45">
        <v>-203</v>
      </c>
      <c r="Y45">
        <v>0</v>
      </c>
      <c r="Z45">
        <v>2.0299999999999998</v>
      </c>
      <c r="AA45">
        <v>-5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-179</v>
      </c>
      <c r="O46" s="46">
        <v>-188</v>
      </c>
      <c r="P46" s="46">
        <v>0</v>
      </c>
      <c r="Q46" s="46">
        <v>0</v>
      </c>
      <c r="R46" s="46">
        <v>0</v>
      </c>
      <c r="S46" s="74">
        <v>0</v>
      </c>
      <c r="U46" s="73">
        <v>-367</v>
      </c>
      <c r="V46" s="74">
        <v>0.48</v>
      </c>
      <c r="W46">
        <v>-179</v>
      </c>
      <c r="X46">
        <v>-188</v>
      </c>
      <c r="Y46">
        <v>0</v>
      </c>
      <c r="Z46">
        <v>0.48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-168</v>
      </c>
      <c r="O47" s="46">
        <v>-147</v>
      </c>
      <c r="P47" s="46">
        <v>0</v>
      </c>
      <c r="Q47" s="46">
        <v>0</v>
      </c>
      <c r="R47" s="46">
        <v>0</v>
      </c>
      <c r="S47" s="74">
        <v>0</v>
      </c>
      <c r="U47" s="73">
        <v>-315</v>
      </c>
      <c r="V47" s="74">
        <v>0</v>
      </c>
      <c r="W47">
        <v>-168</v>
      </c>
      <c r="X47">
        <v>-147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-145</v>
      </c>
      <c r="O48" s="46">
        <v>-127</v>
      </c>
      <c r="P48" s="46">
        <v>0</v>
      </c>
      <c r="Q48" s="46">
        <v>0</v>
      </c>
      <c r="R48" s="46">
        <v>0</v>
      </c>
      <c r="S48" s="74">
        <v>0</v>
      </c>
      <c r="U48" s="73">
        <v>-272</v>
      </c>
      <c r="V48" s="74">
        <v>0</v>
      </c>
      <c r="W48">
        <v>-145</v>
      </c>
      <c r="X48">
        <v>-127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-109</v>
      </c>
      <c r="O49" s="46">
        <v>-107</v>
      </c>
      <c r="P49" s="46">
        <v>0</v>
      </c>
      <c r="Q49" s="46">
        <v>0</v>
      </c>
      <c r="R49" s="46">
        <v>0</v>
      </c>
      <c r="S49" s="74">
        <v>0</v>
      </c>
      <c r="U49" s="73">
        <v>-216</v>
      </c>
      <c r="V49" s="74">
        <v>0</v>
      </c>
      <c r="W49">
        <v>-109</v>
      </c>
      <c r="X49">
        <v>-107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-79</v>
      </c>
      <c r="O50" s="46">
        <v>-97</v>
      </c>
      <c r="P50" s="46">
        <v>0</v>
      </c>
      <c r="Q50" s="46">
        <v>0</v>
      </c>
      <c r="R50" s="46">
        <v>0</v>
      </c>
      <c r="S50" s="74">
        <v>0</v>
      </c>
      <c r="U50" s="73">
        <v>-176</v>
      </c>
      <c r="V50" s="74">
        <v>0</v>
      </c>
      <c r="W50">
        <v>-79</v>
      </c>
      <c r="X50">
        <v>-97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-23</v>
      </c>
      <c r="O51" s="46">
        <v>-107</v>
      </c>
      <c r="P51" s="46">
        <v>0</v>
      </c>
      <c r="Q51" s="46">
        <v>0</v>
      </c>
      <c r="R51" s="46">
        <v>0</v>
      </c>
      <c r="S51" s="74">
        <v>0</v>
      </c>
      <c r="U51" s="73">
        <v>-130</v>
      </c>
      <c r="V51" s="74">
        <v>0</v>
      </c>
      <c r="W51">
        <v>-23</v>
      </c>
      <c r="X51">
        <v>-107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-87</v>
      </c>
      <c r="P52" s="46">
        <v>0</v>
      </c>
      <c r="Q52" s="46">
        <v>0</v>
      </c>
      <c r="R52" s="46">
        <v>0</v>
      </c>
      <c r="S52" s="74">
        <v>0</v>
      </c>
      <c r="U52" s="73">
        <v>-87</v>
      </c>
      <c r="V52" s="74">
        <v>0</v>
      </c>
      <c r="W52">
        <v>0</v>
      </c>
      <c r="X52">
        <v>-87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-88</v>
      </c>
      <c r="P53" s="46">
        <v>0</v>
      </c>
      <c r="Q53" s="46">
        <v>0</v>
      </c>
      <c r="R53" s="46">
        <v>0</v>
      </c>
      <c r="S53" s="74">
        <v>0</v>
      </c>
      <c r="U53" s="73">
        <v>-88</v>
      </c>
      <c r="V53" s="74">
        <v>0</v>
      </c>
      <c r="W53">
        <v>0</v>
      </c>
      <c r="X53">
        <v>-88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-72</v>
      </c>
      <c r="P54" s="46">
        <v>0</v>
      </c>
      <c r="Q54" s="46">
        <v>0</v>
      </c>
      <c r="R54" s="46">
        <v>0</v>
      </c>
      <c r="S54" s="74">
        <v>0</v>
      </c>
      <c r="U54" s="73">
        <v>-72</v>
      </c>
      <c r="V54" s="74">
        <v>0</v>
      </c>
      <c r="W54">
        <v>0</v>
      </c>
      <c r="X54">
        <v>-72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-62</v>
      </c>
      <c r="P55" s="46">
        <v>0</v>
      </c>
      <c r="Q55" s="46">
        <v>0</v>
      </c>
      <c r="R55" s="46">
        <v>0</v>
      </c>
      <c r="S55" s="74">
        <v>0</v>
      </c>
      <c r="U55" s="73">
        <v>-62</v>
      </c>
      <c r="V55" s="74">
        <v>0</v>
      </c>
      <c r="W55">
        <v>0</v>
      </c>
      <c r="X55">
        <v>-62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-37</v>
      </c>
      <c r="P56" s="46">
        <v>0</v>
      </c>
      <c r="Q56" s="46">
        <v>0</v>
      </c>
      <c r="R56" s="46">
        <v>0</v>
      </c>
      <c r="S56" s="74">
        <v>0</v>
      </c>
      <c r="U56" s="73">
        <v>-37</v>
      </c>
      <c r="V56" s="74">
        <v>0</v>
      </c>
      <c r="W56">
        <v>0</v>
      </c>
      <c r="X56">
        <v>-37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-38</v>
      </c>
      <c r="P57" s="46">
        <v>0</v>
      </c>
      <c r="Q57" s="46">
        <v>0</v>
      </c>
      <c r="R57" s="46">
        <v>0</v>
      </c>
      <c r="S57" s="74">
        <v>0</v>
      </c>
      <c r="U57" s="73">
        <v>-38</v>
      </c>
      <c r="V57" s="74">
        <v>0</v>
      </c>
      <c r="W57">
        <v>0</v>
      </c>
      <c r="X57">
        <v>-38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-56</v>
      </c>
      <c r="P58" s="46">
        <v>0</v>
      </c>
      <c r="Q58" s="46">
        <v>0</v>
      </c>
      <c r="R58" s="46">
        <v>0</v>
      </c>
      <c r="S58" s="74">
        <v>0</v>
      </c>
      <c r="U58" s="73">
        <v>-56</v>
      </c>
      <c r="V58" s="74">
        <v>0</v>
      </c>
      <c r="W58">
        <v>0</v>
      </c>
      <c r="X58">
        <v>-56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-21</v>
      </c>
      <c r="P59" s="46">
        <v>0</v>
      </c>
      <c r="Q59" s="46">
        <v>0</v>
      </c>
      <c r="R59" s="46">
        <v>0</v>
      </c>
      <c r="S59" s="74">
        <v>0</v>
      </c>
      <c r="U59" s="73">
        <v>-21</v>
      </c>
      <c r="V59" s="74">
        <v>0</v>
      </c>
      <c r="W59">
        <v>0</v>
      </c>
      <c r="X59">
        <v>-21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3.86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-46</v>
      </c>
      <c r="P60" s="46">
        <v>0</v>
      </c>
      <c r="Q60" s="46">
        <v>0</v>
      </c>
      <c r="R60" s="46">
        <v>0</v>
      </c>
      <c r="S60" s="74">
        <v>0</v>
      </c>
      <c r="U60" s="73">
        <v>-46</v>
      </c>
      <c r="V60" s="74">
        <v>3.86</v>
      </c>
      <c r="W60">
        <v>3.86</v>
      </c>
      <c r="X60">
        <v>-46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79.12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-36</v>
      </c>
      <c r="P61" s="46">
        <v>0</v>
      </c>
      <c r="Q61" s="46">
        <v>0</v>
      </c>
      <c r="R61" s="46">
        <v>0</v>
      </c>
      <c r="S61" s="74">
        <v>0</v>
      </c>
      <c r="U61" s="73">
        <v>-36</v>
      </c>
      <c r="V61" s="74">
        <v>79.12</v>
      </c>
      <c r="W61">
        <v>79.12</v>
      </c>
      <c r="X61">
        <v>-36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71.400000000000006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71.400000000000006</v>
      </c>
      <c r="W62">
        <v>71.400000000000006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137.97999999999999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137.97999999999999</v>
      </c>
      <c r="W63">
        <v>137.97999999999999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203.59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203.59</v>
      </c>
      <c r="W64">
        <v>203.59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240.26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240.26</v>
      </c>
      <c r="W65">
        <v>240.26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239.3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239.3</v>
      </c>
      <c r="W66">
        <v>239.3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248.94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248.94</v>
      </c>
      <c r="W67">
        <v>248.94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245.08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245.08</v>
      </c>
      <c r="W68">
        <v>245.08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236.4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236.4</v>
      </c>
      <c r="W69">
        <v>236.4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287.54000000000002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287.54000000000002</v>
      </c>
      <c r="W70">
        <v>287.54000000000002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265.35000000000002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265.35000000000002</v>
      </c>
      <c r="W71">
        <v>265.35000000000002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248.94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248.94</v>
      </c>
      <c r="W72">
        <v>248.94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212.28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212.28</v>
      </c>
      <c r="W73">
        <v>212.28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188.16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188.16</v>
      </c>
      <c r="W74">
        <v>188.16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141.84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141.84</v>
      </c>
      <c r="W75">
        <v>141.84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121.58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121.58</v>
      </c>
      <c r="W76">
        <v>121.58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71.400000000000006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71.400000000000006</v>
      </c>
      <c r="W77">
        <v>71.400000000000006</v>
      </c>
      <c r="X77">
        <v>-1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35.700000000000003</v>
      </c>
      <c r="I78" s="46">
        <v>0</v>
      </c>
      <c r="J78" s="46">
        <v>0</v>
      </c>
      <c r="K78" s="46">
        <v>0</v>
      </c>
      <c r="L78" s="46">
        <v>0</v>
      </c>
      <c r="M78" s="74">
        <v>2.41</v>
      </c>
      <c r="N78" s="73">
        <v>0</v>
      </c>
      <c r="O78" s="46">
        <v>-46</v>
      </c>
      <c r="P78" s="46">
        <v>-47</v>
      </c>
      <c r="Q78" s="46">
        <v>-10</v>
      </c>
      <c r="R78" s="46">
        <v>0</v>
      </c>
      <c r="S78" s="74">
        <v>0</v>
      </c>
      <c r="U78" s="73">
        <v>-103</v>
      </c>
      <c r="V78" s="74">
        <v>38.11</v>
      </c>
      <c r="W78">
        <v>35.700000000000003</v>
      </c>
      <c r="X78">
        <v>-46</v>
      </c>
      <c r="Y78">
        <v>-10</v>
      </c>
      <c r="Z78">
        <v>2.41</v>
      </c>
      <c r="AA78">
        <v>-47</v>
      </c>
    </row>
    <row r="79" spans="7:27">
      <c r="G79" t="s">
        <v>121</v>
      </c>
      <c r="H79" s="73">
        <v>5.79</v>
      </c>
      <c r="I79" s="46">
        <v>0</v>
      </c>
      <c r="J79" s="46">
        <v>0</v>
      </c>
      <c r="K79" s="46">
        <v>0</v>
      </c>
      <c r="L79" s="46">
        <v>0</v>
      </c>
      <c r="M79" s="74">
        <v>8.59</v>
      </c>
      <c r="N79" s="73">
        <v>0</v>
      </c>
      <c r="O79" s="46">
        <v>-127</v>
      </c>
      <c r="P79" s="46">
        <v>-40</v>
      </c>
      <c r="Q79" s="46">
        <v>-22</v>
      </c>
      <c r="R79" s="46">
        <v>0</v>
      </c>
      <c r="S79" s="74">
        <v>0</v>
      </c>
      <c r="U79" s="73">
        <v>-189</v>
      </c>
      <c r="V79" s="74">
        <v>14.38</v>
      </c>
      <c r="W79">
        <v>5.79</v>
      </c>
      <c r="X79">
        <v>-127</v>
      </c>
      <c r="Y79">
        <v>-22</v>
      </c>
      <c r="Z79">
        <v>8.59</v>
      </c>
      <c r="AA79">
        <v>-40</v>
      </c>
    </row>
    <row r="80" spans="7:27">
      <c r="G80" t="s">
        <v>122</v>
      </c>
      <c r="H80" s="73">
        <v>16.41</v>
      </c>
      <c r="I80" s="46">
        <v>0</v>
      </c>
      <c r="J80" s="46">
        <v>0</v>
      </c>
      <c r="K80" s="46">
        <v>0</v>
      </c>
      <c r="L80" s="46">
        <v>0</v>
      </c>
      <c r="M80" s="74">
        <v>7.62</v>
      </c>
      <c r="N80" s="73">
        <v>0</v>
      </c>
      <c r="O80" s="46">
        <v>-165</v>
      </c>
      <c r="P80" s="46">
        <v>-55</v>
      </c>
      <c r="Q80" s="46">
        <v>-36</v>
      </c>
      <c r="R80" s="46">
        <v>0</v>
      </c>
      <c r="S80" s="74">
        <v>0</v>
      </c>
      <c r="U80" s="73">
        <v>-256</v>
      </c>
      <c r="V80" s="74">
        <v>24.03</v>
      </c>
      <c r="W80">
        <v>16.41</v>
      </c>
      <c r="X80">
        <v>-165</v>
      </c>
      <c r="Y80">
        <v>-36</v>
      </c>
      <c r="Z80">
        <v>7.62</v>
      </c>
      <c r="AA80">
        <v>-55</v>
      </c>
    </row>
    <row r="81" spans="7:27">
      <c r="G81" t="s">
        <v>123</v>
      </c>
      <c r="H81" s="73">
        <v>32.81</v>
      </c>
      <c r="I81" s="46">
        <v>0</v>
      </c>
      <c r="J81" s="46">
        <v>0</v>
      </c>
      <c r="K81" s="46">
        <v>0</v>
      </c>
      <c r="L81" s="46">
        <v>0</v>
      </c>
      <c r="M81" s="74">
        <v>7.62</v>
      </c>
      <c r="N81" s="73">
        <v>0</v>
      </c>
      <c r="O81" s="46">
        <v>-165</v>
      </c>
      <c r="P81" s="46">
        <v>-320</v>
      </c>
      <c r="Q81" s="46">
        <v>-46</v>
      </c>
      <c r="R81" s="46">
        <v>0</v>
      </c>
      <c r="S81" s="74">
        <v>0</v>
      </c>
      <c r="U81" s="73">
        <v>-531</v>
      </c>
      <c r="V81" s="74">
        <v>40.43</v>
      </c>
      <c r="W81">
        <v>32.81</v>
      </c>
      <c r="X81">
        <v>-165</v>
      </c>
      <c r="Y81">
        <v>-46</v>
      </c>
      <c r="Z81">
        <v>7.62</v>
      </c>
      <c r="AA81">
        <v>-320</v>
      </c>
    </row>
    <row r="82" spans="7:27">
      <c r="G82" t="s">
        <v>124</v>
      </c>
      <c r="H82" s="73">
        <v>52.1</v>
      </c>
      <c r="I82" s="46">
        <v>0</v>
      </c>
      <c r="J82" s="46">
        <v>0</v>
      </c>
      <c r="K82" s="46">
        <v>0</v>
      </c>
      <c r="L82" s="46">
        <v>0</v>
      </c>
      <c r="M82" s="74">
        <v>10.23</v>
      </c>
      <c r="N82" s="73">
        <v>0</v>
      </c>
      <c r="O82" s="46">
        <v>-165</v>
      </c>
      <c r="P82" s="46">
        <v>-319</v>
      </c>
      <c r="Q82" s="46">
        <v>-46</v>
      </c>
      <c r="R82" s="46">
        <v>0</v>
      </c>
      <c r="S82" s="74">
        <v>0</v>
      </c>
      <c r="U82" s="73">
        <v>-530</v>
      </c>
      <c r="V82" s="74">
        <v>62.33</v>
      </c>
      <c r="W82">
        <v>52.1</v>
      </c>
      <c r="X82">
        <v>-165</v>
      </c>
      <c r="Y82">
        <v>-46</v>
      </c>
      <c r="Z82">
        <v>10.23</v>
      </c>
      <c r="AA82">
        <v>-319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8.9700000000000006</v>
      </c>
      <c r="N83" s="73">
        <v>0</v>
      </c>
      <c r="O83" s="46">
        <v>-160</v>
      </c>
      <c r="P83" s="46">
        <v>-315</v>
      </c>
      <c r="Q83" s="46">
        <v>-56</v>
      </c>
      <c r="R83" s="46">
        <v>0</v>
      </c>
      <c r="S83" s="74">
        <v>0</v>
      </c>
      <c r="U83" s="73">
        <v>-531</v>
      </c>
      <c r="V83" s="74">
        <v>8.9700000000000006</v>
      </c>
      <c r="W83">
        <v>0</v>
      </c>
      <c r="X83">
        <v>-160</v>
      </c>
      <c r="Y83">
        <v>-56</v>
      </c>
      <c r="Z83">
        <v>8.9700000000000006</v>
      </c>
      <c r="AA83">
        <v>-315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9.5500000000000007</v>
      </c>
      <c r="N84" s="73">
        <v>0</v>
      </c>
      <c r="O84" s="46">
        <v>-140</v>
      </c>
      <c r="P84" s="46">
        <v>-312</v>
      </c>
      <c r="Q84" s="46">
        <v>-60</v>
      </c>
      <c r="R84" s="46">
        <v>0</v>
      </c>
      <c r="S84" s="74">
        <v>0</v>
      </c>
      <c r="U84" s="73">
        <v>-512</v>
      </c>
      <c r="V84" s="74">
        <v>9.5500000000000007</v>
      </c>
      <c r="W84">
        <v>0</v>
      </c>
      <c r="X84">
        <v>-140</v>
      </c>
      <c r="Y84">
        <v>-60</v>
      </c>
      <c r="Z84">
        <v>9.5500000000000007</v>
      </c>
      <c r="AA84">
        <v>-312</v>
      </c>
    </row>
    <row r="85" spans="7:27">
      <c r="G85" t="s">
        <v>127</v>
      </c>
      <c r="H85" s="73">
        <v>22.19</v>
      </c>
      <c r="I85" s="46">
        <v>0</v>
      </c>
      <c r="J85" s="46">
        <v>0</v>
      </c>
      <c r="K85" s="46">
        <v>0</v>
      </c>
      <c r="L85" s="46">
        <v>0</v>
      </c>
      <c r="M85" s="74">
        <v>9.17</v>
      </c>
      <c r="N85" s="73">
        <v>0</v>
      </c>
      <c r="O85" s="46">
        <v>-115</v>
      </c>
      <c r="P85" s="46">
        <v>-295</v>
      </c>
      <c r="Q85" s="46">
        <v>-65</v>
      </c>
      <c r="R85" s="46">
        <v>0</v>
      </c>
      <c r="S85" s="74">
        <v>0</v>
      </c>
      <c r="U85" s="73">
        <v>-475</v>
      </c>
      <c r="V85" s="74">
        <v>31.36</v>
      </c>
      <c r="W85">
        <v>22.19</v>
      </c>
      <c r="X85">
        <v>-115</v>
      </c>
      <c r="Y85">
        <v>-65</v>
      </c>
      <c r="Z85">
        <v>9.17</v>
      </c>
      <c r="AA85">
        <v>-295</v>
      </c>
    </row>
    <row r="86" spans="7:27">
      <c r="G86" t="s">
        <v>128</v>
      </c>
      <c r="H86" s="73">
        <v>71.790000000000006</v>
      </c>
      <c r="I86" s="46">
        <v>0</v>
      </c>
      <c r="J86" s="46">
        <v>0</v>
      </c>
      <c r="K86" s="46">
        <v>0</v>
      </c>
      <c r="L86" s="46">
        <v>0</v>
      </c>
      <c r="M86" s="74">
        <v>10.68</v>
      </c>
      <c r="N86" s="73">
        <v>0</v>
      </c>
      <c r="O86" s="46">
        <v>-95</v>
      </c>
      <c r="P86" s="46">
        <v>-281</v>
      </c>
      <c r="Q86" s="46">
        <v>-66</v>
      </c>
      <c r="R86" s="46">
        <v>0</v>
      </c>
      <c r="S86" s="74">
        <v>0</v>
      </c>
      <c r="U86" s="73">
        <v>-442</v>
      </c>
      <c r="V86" s="74">
        <v>82.47</v>
      </c>
      <c r="W86">
        <v>71.790000000000006</v>
      </c>
      <c r="X86">
        <v>-95</v>
      </c>
      <c r="Y86">
        <v>-66</v>
      </c>
      <c r="Z86">
        <v>10.68</v>
      </c>
      <c r="AA86">
        <v>-281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4.58</v>
      </c>
      <c r="N87" s="73">
        <v>0</v>
      </c>
      <c r="O87" s="46">
        <v>-110</v>
      </c>
      <c r="P87" s="46">
        <v>0</v>
      </c>
      <c r="Q87" s="46">
        <v>-69</v>
      </c>
      <c r="R87" s="46">
        <v>0</v>
      </c>
      <c r="S87" s="74">
        <v>0</v>
      </c>
      <c r="U87" s="73">
        <v>-179</v>
      </c>
      <c r="V87" s="74">
        <v>4.58</v>
      </c>
      <c r="W87">
        <v>0</v>
      </c>
      <c r="X87">
        <v>-110</v>
      </c>
      <c r="Y87">
        <v>-69</v>
      </c>
      <c r="Z87">
        <v>4.58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2.02</v>
      </c>
      <c r="N88" s="73">
        <v>0</v>
      </c>
      <c r="O88" s="46">
        <v>-70</v>
      </c>
      <c r="P88" s="46">
        <v>0</v>
      </c>
      <c r="Q88" s="46">
        <v>-70</v>
      </c>
      <c r="R88" s="46">
        <v>0</v>
      </c>
      <c r="S88" s="74">
        <v>0</v>
      </c>
      <c r="U88" s="73">
        <v>-140</v>
      </c>
      <c r="V88" s="74">
        <v>2.02</v>
      </c>
      <c r="W88">
        <v>0</v>
      </c>
      <c r="X88">
        <v>-70</v>
      </c>
      <c r="Y88">
        <v>-70</v>
      </c>
      <c r="Z88">
        <v>2.02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2.38</v>
      </c>
      <c r="N89" s="73">
        <v>0</v>
      </c>
      <c r="O89" s="46">
        <v>0</v>
      </c>
      <c r="P89" s="46">
        <v>0</v>
      </c>
      <c r="Q89" s="46">
        <v>-70</v>
      </c>
      <c r="R89" s="46">
        <v>0</v>
      </c>
      <c r="S89" s="74">
        <v>0</v>
      </c>
      <c r="U89" s="73">
        <v>-70</v>
      </c>
      <c r="V89" s="74">
        <v>2.38</v>
      </c>
      <c r="W89">
        <v>0</v>
      </c>
      <c r="X89">
        <v>0</v>
      </c>
      <c r="Y89">
        <v>-70</v>
      </c>
      <c r="Z89">
        <v>2.38</v>
      </c>
      <c r="AA89">
        <v>0</v>
      </c>
    </row>
    <row r="90" spans="7:27">
      <c r="G90" t="s">
        <v>132</v>
      </c>
      <c r="H90" s="73">
        <v>35.49</v>
      </c>
      <c r="I90" s="46">
        <v>0</v>
      </c>
      <c r="J90" s="46">
        <v>0</v>
      </c>
      <c r="K90" s="46">
        <v>0</v>
      </c>
      <c r="L90" s="46">
        <v>0</v>
      </c>
      <c r="M90" s="74">
        <v>1.2</v>
      </c>
      <c r="N90" s="73">
        <v>0</v>
      </c>
      <c r="O90" s="46">
        <v>0</v>
      </c>
      <c r="P90" s="46">
        <v>0</v>
      </c>
      <c r="Q90" s="46">
        <v>-70</v>
      </c>
      <c r="R90" s="46">
        <v>0</v>
      </c>
      <c r="S90" s="74">
        <v>0</v>
      </c>
      <c r="U90" s="73">
        <v>-70</v>
      </c>
      <c r="V90" s="74">
        <v>36.69</v>
      </c>
      <c r="W90">
        <v>35.49</v>
      </c>
      <c r="X90">
        <v>0</v>
      </c>
      <c r="Y90">
        <v>-70</v>
      </c>
      <c r="Z90">
        <v>1.2</v>
      </c>
      <c r="AA90">
        <v>0</v>
      </c>
    </row>
    <row r="91" spans="7:27">
      <c r="G91" t="s">
        <v>133</v>
      </c>
      <c r="H91" s="73">
        <v>15.63</v>
      </c>
      <c r="I91" s="46">
        <v>0</v>
      </c>
      <c r="J91" s="46">
        <v>0</v>
      </c>
      <c r="K91" s="46">
        <v>0</v>
      </c>
      <c r="L91" s="46">
        <v>0</v>
      </c>
      <c r="M91" s="74">
        <v>0.87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16.5</v>
      </c>
      <c r="W91">
        <v>15.63</v>
      </c>
      <c r="X91">
        <v>0</v>
      </c>
      <c r="Y91">
        <v>-70</v>
      </c>
      <c r="Z91">
        <v>0.87</v>
      </c>
      <c r="AA91">
        <v>0</v>
      </c>
    </row>
    <row r="92" spans="7:27">
      <c r="G92" t="s">
        <v>134</v>
      </c>
      <c r="H92" s="73">
        <v>41.83</v>
      </c>
      <c r="I92" s="46">
        <v>0</v>
      </c>
      <c r="J92" s="46">
        <v>21.43</v>
      </c>
      <c r="K92" s="46">
        <v>0</v>
      </c>
      <c r="L92" s="46">
        <v>0</v>
      </c>
      <c r="M92" s="74">
        <v>1.72</v>
      </c>
      <c r="N92" s="73">
        <v>0</v>
      </c>
      <c r="O92" s="46">
        <v>0</v>
      </c>
      <c r="P92" s="46">
        <v>0</v>
      </c>
      <c r="Q92" s="46">
        <v>-70</v>
      </c>
      <c r="R92" s="46">
        <v>0</v>
      </c>
      <c r="S92" s="74">
        <v>0</v>
      </c>
      <c r="U92" s="73">
        <v>-70</v>
      </c>
      <c r="V92" s="74">
        <v>64.98</v>
      </c>
      <c r="W92">
        <v>41.83</v>
      </c>
      <c r="X92">
        <v>0</v>
      </c>
      <c r="Y92">
        <v>-70</v>
      </c>
      <c r="Z92">
        <v>1.72</v>
      </c>
      <c r="AA92">
        <v>21.43</v>
      </c>
    </row>
    <row r="93" spans="7:27">
      <c r="G93" t="s">
        <v>135</v>
      </c>
      <c r="H93" s="73">
        <v>82.97</v>
      </c>
      <c r="I93" s="46">
        <v>0</v>
      </c>
      <c r="J93" s="46">
        <v>37.799999999999997</v>
      </c>
      <c r="K93" s="46">
        <v>0</v>
      </c>
      <c r="L93" s="46">
        <v>0</v>
      </c>
      <c r="M93" s="74">
        <v>0.56999999999999995</v>
      </c>
      <c r="N93" s="73">
        <v>0</v>
      </c>
      <c r="O93" s="46">
        <v>0</v>
      </c>
      <c r="P93" s="46">
        <v>0</v>
      </c>
      <c r="Q93" s="46">
        <v>-70</v>
      </c>
      <c r="R93" s="46">
        <v>0</v>
      </c>
      <c r="S93" s="74">
        <v>0</v>
      </c>
      <c r="U93" s="73">
        <v>-70</v>
      </c>
      <c r="V93" s="74">
        <v>121.34</v>
      </c>
      <c r="W93">
        <v>82.97</v>
      </c>
      <c r="X93">
        <v>0</v>
      </c>
      <c r="Y93">
        <v>-70</v>
      </c>
      <c r="Z93">
        <v>0.56999999999999995</v>
      </c>
      <c r="AA93">
        <v>37.799999999999997</v>
      </c>
    </row>
    <row r="94" spans="7:27">
      <c r="G94" t="s">
        <v>136</v>
      </c>
      <c r="H94" s="73">
        <v>123.66</v>
      </c>
      <c r="I94" s="46">
        <v>0</v>
      </c>
      <c r="J94" s="46">
        <v>55.65</v>
      </c>
      <c r="K94" s="46">
        <v>0</v>
      </c>
      <c r="L94" s="46">
        <v>0</v>
      </c>
      <c r="M94" s="74">
        <v>0.65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179.96</v>
      </c>
      <c r="W94">
        <v>123.66</v>
      </c>
      <c r="X94">
        <v>0</v>
      </c>
      <c r="Y94">
        <v>-70</v>
      </c>
      <c r="Z94">
        <v>0.65</v>
      </c>
      <c r="AA94">
        <v>55.65</v>
      </c>
    </row>
    <row r="95" spans="7:27">
      <c r="G95" t="s">
        <v>137</v>
      </c>
      <c r="H95" s="73">
        <v>143.79</v>
      </c>
      <c r="I95" s="46">
        <v>0</v>
      </c>
      <c r="J95" s="46">
        <v>71.77</v>
      </c>
      <c r="K95" s="46">
        <v>0</v>
      </c>
      <c r="L95" s="46">
        <v>0</v>
      </c>
      <c r="M95" s="74">
        <v>1.53</v>
      </c>
      <c r="N95" s="73">
        <v>0</v>
      </c>
      <c r="O95" s="46">
        <v>0</v>
      </c>
      <c r="P95" s="46">
        <v>0</v>
      </c>
      <c r="Q95" s="46">
        <v>-76</v>
      </c>
      <c r="R95" s="46">
        <v>0</v>
      </c>
      <c r="S95" s="74">
        <v>0</v>
      </c>
      <c r="U95" s="73">
        <v>-76</v>
      </c>
      <c r="V95" s="74">
        <v>217.09</v>
      </c>
      <c r="W95">
        <v>143.79</v>
      </c>
      <c r="X95">
        <v>0</v>
      </c>
      <c r="Y95">
        <v>-76</v>
      </c>
      <c r="Z95">
        <v>1.53</v>
      </c>
      <c r="AA95">
        <v>71.77</v>
      </c>
    </row>
    <row r="96" spans="7:27">
      <c r="G96" t="s">
        <v>138</v>
      </c>
      <c r="H96" s="73">
        <v>176.47</v>
      </c>
      <c r="I96" s="46">
        <v>0</v>
      </c>
      <c r="J96" s="46">
        <v>76.260000000000005</v>
      </c>
      <c r="K96" s="46">
        <v>0</v>
      </c>
      <c r="L96" s="46">
        <v>0</v>
      </c>
      <c r="M96" s="74">
        <v>0.82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-76</v>
      </c>
      <c r="V96" s="74">
        <v>253.55</v>
      </c>
      <c r="W96">
        <v>176.47</v>
      </c>
      <c r="X96">
        <v>0</v>
      </c>
      <c r="Y96">
        <v>-76</v>
      </c>
      <c r="Z96">
        <v>0.82</v>
      </c>
      <c r="AA96">
        <v>76.260000000000005</v>
      </c>
    </row>
    <row r="97" spans="1:83">
      <c r="G97" t="s">
        <v>139</v>
      </c>
      <c r="H97" s="73">
        <v>180.72</v>
      </c>
      <c r="I97" s="46">
        <v>0</v>
      </c>
      <c r="J97" s="46">
        <v>83.68</v>
      </c>
      <c r="K97" s="46">
        <v>0</v>
      </c>
      <c r="L97" s="46">
        <v>0</v>
      </c>
      <c r="M97" s="74">
        <v>1.49</v>
      </c>
      <c r="N97" s="73">
        <v>0</v>
      </c>
      <c r="O97" s="46">
        <v>0</v>
      </c>
      <c r="P97" s="46">
        <v>0</v>
      </c>
      <c r="Q97" s="46">
        <v>-80</v>
      </c>
      <c r="R97" s="46">
        <v>0</v>
      </c>
      <c r="S97" s="74">
        <v>0</v>
      </c>
      <c r="U97" s="73">
        <v>-80</v>
      </c>
      <c r="V97" s="74">
        <v>265.89</v>
      </c>
      <c r="W97">
        <v>180.72</v>
      </c>
      <c r="X97">
        <v>0</v>
      </c>
      <c r="Y97">
        <v>-80</v>
      </c>
      <c r="Z97">
        <v>1.49</v>
      </c>
      <c r="AA97">
        <v>83.68</v>
      </c>
    </row>
    <row r="98" spans="1:83">
      <c r="G98" t="s">
        <v>140</v>
      </c>
      <c r="H98" s="73">
        <v>178.33</v>
      </c>
      <c r="I98" s="46">
        <v>0</v>
      </c>
      <c r="J98" s="46">
        <v>83.37</v>
      </c>
      <c r="K98" s="46">
        <v>0</v>
      </c>
      <c r="L98" s="46">
        <v>0</v>
      </c>
      <c r="M98" s="74">
        <v>0.49</v>
      </c>
      <c r="N98" s="73">
        <v>0</v>
      </c>
      <c r="O98" s="46">
        <v>0</v>
      </c>
      <c r="P98" s="46">
        <v>0</v>
      </c>
      <c r="Q98" s="46">
        <v>-80</v>
      </c>
      <c r="R98" s="46">
        <v>0</v>
      </c>
      <c r="S98" s="74">
        <v>0</v>
      </c>
      <c r="U98" s="73">
        <v>-80</v>
      </c>
      <c r="V98" s="74">
        <v>262.19</v>
      </c>
      <c r="W98">
        <v>178.33</v>
      </c>
      <c r="X98">
        <v>0</v>
      </c>
      <c r="Y98">
        <v>-80</v>
      </c>
      <c r="Z98">
        <v>0.49</v>
      </c>
      <c r="AA98">
        <v>83.37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1.6716799999999998</v>
      </c>
      <c r="I99" s="69">
        <f t="shared" ref="I99:BQ99" si="1">SUM(I3:I98)/4000</f>
        <v>0</v>
      </c>
      <c r="J99" s="69">
        <f t="shared" si="1"/>
        <v>0.15208250000000001</v>
      </c>
      <c r="K99" s="69">
        <f t="shared" si="1"/>
        <v>0</v>
      </c>
      <c r="L99" s="69">
        <f t="shared" si="1"/>
        <v>0</v>
      </c>
      <c r="M99" s="69">
        <f t="shared" si="1"/>
        <v>4.4112500000000006E-2</v>
      </c>
      <c r="N99" s="68">
        <f t="shared" si="1"/>
        <v>-1.03125</v>
      </c>
      <c r="O99" s="69">
        <f t="shared" si="1"/>
        <v>-1.7009749999999999</v>
      </c>
      <c r="P99" s="69">
        <f t="shared" si="1"/>
        <v>-1.7365374999999998</v>
      </c>
      <c r="Q99" s="69">
        <f t="shared" si="1"/>
        <v>-0.83</v>
      </c>
      <c r="R99" s="69">
        <f t="shared" si="1"/>
        <v>0</v>
      </c>
      <c r="S99" s="70">
        <f t="shared" si="1"/>
        <v>0</v>
      </c>
      <c r="U99" s="68">
        <f t="shared" si="1"/>
        <v>-5.2987624999999996</v>
      </c>
      <c r="V99" s="70">
        <f t="shared" si="1"/>
        <v>1.867875</v>
      </c>
      <c r="W99">
        <f t="shared" si="1"/>
        <v>0.64042999999999983</v>
      </c>
      <c r="X99">
        <f t="shared" si="1"/>
        <v>-1.7009749999999999</v>
      </c>
      <c r="Y99">
        <f t="shared" si="1"/>
        <v>-0.83</v>
      </c>
      <c r="Z99">
        <f t="shared" si="1"/>
        <v>4.4112500000000006E-2</v>
      </c>
      <c r="AA99">
        <f t="shared" si="1"/>
        <v>-1.5844549999999999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L3" activePane="bottomRight" state="frozen"/>
      <selection sqref="A1:D35"/>
      <selection pane="topRight" sqref="A1:D35"/>
      <selection pane="bottomLeft" sqref="A1:D35"/>
      <selection pane="bottomRight" activeCell="BY3" sqref="BY3:B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540</v>
      </c>
      <c r="AC1" t="s">
        <v>549</v>
      </c>
      <c r="AD1" t="s">
        <v>544</v>
      </c>
      <c r="AE1" t="s">
        <v>552</v>
      </c>
      <c r="AF1" t="s">
        <v>554</v>
      </c>
      <c r="AG1" t="s">
        <v>556</v>
      </c>
      <c r="AH1" t="s">
        <v>542</v>
      </c>
      <c r="AI1" t="s">
        <v>559</v>
      </c>
      <c r="AJ1" t="s">
        <v>18</v>
      </c>
      <c r="AK1" t="s">
        <v>562</v>
      </c>
      <c r="AL1" t="s">
        <v>564</v>
      </c>
      <c r="AM1" t="s">
        <v>546</v>
      </c>
      <c r="AN1" t="s">
        <v>567</v>
      </c>
      <c r="AO1" t="s">
        <v>546</v>
      </c>
      <c r="AP1" t="s">
        <v>570</v>
      </c>
      <c r="AQ1" t="s">
        <v>572</v>
      </c>
      <c r="AR1" t="s">
        <v>546</v>
      </c>
      <c r="AS1" t="s">
        <v>546</v>
      </c>
      <c r="AT1" t="s">
        <v>544</v>
      </c>
      <c r="AU1" t="s">
        <v>577</v>
      </c>
      <c r="AV1" t="s">
        <v>579</v>
      </c>
      <c r="AW1" t="s">
        <v>549</v>
      </c>
      <c r="AX1" t="s">
        <v>582</v>
      </c>
      <c r="AY1" t="s">
        <v>542</v>
      </c>
      <c r="AZ1" t="s">
        <v>585</v>
      </c>
      <c r="BA1" t="s">
        <v>546</v>
      </c>
      <c r="BB1" t="s">
        <v>588</v>
      </c>
      <c r="BC1" t="s">
        <v>564</v>
      </c>
      <c r="BD1" t="s">
        <v>591</v>
      </c>
      <c r="BE1" t="s">
        <v>562</v>
      </c>
      <c r="BF1" t="s">
        <v>594</v>
      </c>
      <c r="BG1" t="s">
        <v>596</v>
      </c>
      <c r="BH1" t="s">
        <v>598</v>
      </c>
      <c r="BI1" t="s">
        <v>600</v>
      </c>
      <c r="BJ1" t="s">
        <v>602</v>
      </c>
      <c r="BK1" t="s">
        <v>604</v>
      </c>
      <c r="BL1" t="s">
        <v>606</v>
      </c>
      <c r="BM1" t="s">
        <v>608</v>
      </c>
      <c r="BN1" t="s">
        <v>610</v>
      </c>
      <c r="BO1" t="s">
        <v>556</v>
      </c>
      <c r="BP1" t="s">
        <v>613</v>
      </c>
      <c r="BQ1" t="s">
        <v>451</v>
      </c>
      <c r="BR1" t="s">
        <v>549</v>
      </c>
      <c r="BS1" t="s">
        <v>540</v>
      </c>
      <c r="BT1" t="s">
        <v>544</v>
      </c>
      <c r="BU1" t="s">
        <v>620</v>
      </c>
      <c r="BV1" t="s">
        <v>622</v>
      </c>
      <c r="BW1" t="s">
        <v>582</v>
      </c>
      <c r="BX1" t="s">
        <v>625</v>
      </c>
      <c r="BY1" t="s">
        <v>627</v>
      </c>
    </row>
    <row r="2" spans="1:7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W2" s="28" t="s">
        <v>146</v>
      </c>
      <c r="X2" t="s">
        <v>149</v>
      </c>
      <c r="Y2" t="s">
        <v>148</v>
      </c>
      <c r="Z2" t="s">
        <v>146</v>
      </c>
      <c r="AA2" t="s">
        <v>276</v>
      </c>
      <c r="AB2" t="s">
        <v>145</v>
      </c>
      <c r="AC2" t="s">
        <v>149</v>
      </c>
      <c r="AD2" t="s">
        <v>240</v>
      </c>
      <c r="AE2" t="s">
        <v>145</v>
      </c>
      <c r="AF2" t="s">
        <v>369</v>
      </c>
      <c r="AG2" t="s">
        <v>145</v>
      </c>
      <c r="AH2" t="s">
        <v>146</v>
      </c>
      <c r="AI2" t="s">
        <v>149</v>
      </c>
      <c r="AJ2" t="s">
        <v>149</v>
      </c>
      <c r="AK2" t="s">
        <v>145</v>
      </c>
      <c r="AL2" t="s">
        <v>146</v>
      </c>
      <c r="AM2" t="s">
        <v>275</v>
      </c>
      <c r="AN2" t="s">
        <v>369</v>
      </c>
      <c r="AO2" t="s">
        <v>263</v>
      </c>
      <c r="AP2" t="s">
        <v>149</v>
      </c>
      <c r="AQ2" t="s">
        <v>145</v>
      </c>
      <c r="AR2" t="s">
        <v>262</v>
      </c>
      <c r="AS2" t="s">
        <v>249</v>
      </c>
      <c r="AT2" t="s">
        <v>240</v>
      </c>
      <c r="AU2" t="s">
        <v>145</v>
      </c>
      <c r="AV2" t="s">
        <v>149</v>
      </c>
      <c r="AW2" t="s">
        <v>145</v>
      </c>
      <c r="AX2" t="s">
        <v>145</v>
      </c>
      <c r="AY2" t="s">
        <v>148</v>
      </c>
      <c r="AZ2" t="s">
        <v>149</v>
      </c>
      <c r="BA2" t="s">
        <v>277</v>
      </c>
      <c r="BB2" t="s">
        <v>145</v>
      </c>
      <c r="BC2" t="s">
        <v>145</v>
      </c>
      <c r="BD2" t="s">
        <v>358</v>
      </c>
      <c r="BE2" t="s">
        <v>146</v>
      </c>
      <c r="BF2" t="s">
        <v>146</v>
      </c>
      <c r="BG2" t="s">
        <v>148</v>
      </c>
      <c r="BH2" t="s">
        <v>146</v>
      </c>
      <c r="BI2" t="s">
        <v>369</v>
      </c>
      <c r="BJ2" t="s">
        <v>145</v>
      </c>
      <c r="BK2" t="s">
        <v>145</v>
      </c>
      <c r="BL2" t="s">
        <v>149</v>
      </c>
      <c r="BM2" t="s">
        <v>145</v>
      </c>
      <c r="BN2" t="s">
        <v>145</v>
      </c>
      <c r="BO2" t="s">
        <v>145</v>
      </c>
      <c r="BP2" t="s">
        <v>149</v>
      </c>
      <c r="BQ2" t="s">
        <v>615</v>
      </c>
      <c r="BR2" t="s">
        <v>145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148</v>
      </c>
      <c r="BY2" t="s">
        <v>146</v>
      </c>
    </row>
    <row r="3" spans="1:7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1106.1100000000001</v>
      </c>
      <c r="I3" s="53">
        <v>204.10000000000002</v>
      </c>
      <c r="J3" s="53">
        <v>570.75</v>
      </c>
      <c r="K3" s="53">
        <v>131.33000000000001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629</v>
      </c>
      <c r="W3">
        <v>13.51</v>
      </c>
      <c r="X3">
        <v>36.18</v>
      </c>
      <c r="Y3">
        <v>43.85</v>
      </c>
      <c r="Z3">
        <v>0</v>
      </c>
      <c r="AA3">
        <v>0.88</v>
      </c>
      <c r="AB3">
        <v>0</v>
      </c>
      <c r="AC3">
        <v>96.49</v>
      </c>
      <c r="AD3">
        <v>8.68</v>
      </c>
      <c r="AE3">
        <v>144.74</v>
      </c>
      <c r="AF3">
        <v>1.93</v>
      </c>
      <c r="AG3">
        <v>0</v>
      </c>
      <c r="AH3">
        <v>28.95</v>
      </c>
      <c r="AI3">
        <v>111.25</v>
      </c>
      <c r="AJ3">
        <v>241.22</v>
      </c>
      <c r="AK3">
        <v>48.61</v>
      </c>
      <c r="AL3">
        <v>30.15</v>
      </c>
      <c r="AM3">
        <v>0.52</v>
      </c>
      <c r="AN3">
        <v>1.93</v>
      </c>
      <c r="AO3">
        <v>0.61</v>
      </c>
      <c r="AP3">
        <v>12.12</v>
      </c>
      <c r="AQ3">
        <v>192.98</v>
      </c>
      <c r="AR3">
        <v>1.59</v>
      </c>
      <c r="AS3">
        <v>0.48</v>
      </c>
      <c r="AT3">
        <v>0</v>
      </c>
      <c r="AU3">
        <v>192.98</v>
      </c>
      <c r="AV3">
        <v>12.54</v>
      </c>
      <c r="AW3">
        <v>0</v>
      </c>
      <c r="AX3">
        <v>0</v>
      </c>
      <c r="AY3">
        <v>43.85</v>
      </c>
      <c r="AZ3">
        <v>48.24</v>
      </c>
      <c r="BA3">
        <v>0.35</v>
      </c>
      <c r="BB3">
        <v>55.96</v>
      </c>
      <c r="BC3">
        <v>90.46</v>
      </c>
      <c r="BD3">
        <v>0.63</v>
      </c>
      <c r="BE3">
        <v>64.73</v>
      </c>
      <c r="BF3">
        <v>66.760000000000005</v>
      </c>
      <c r="BG3">
        <v>14.62</v>
      </c>
      <c r="BH3">
        <v>0</v>
      </c>
      <c r="BI3">
        <v>0</v>
      </c>
      <c r="BJ3">
        <v>48.24</v>
      </c>
      <c r="BK3">
        <v>24.12</v>
      </c>
      <c r="BL3">
        <v>12.71</v>
      </c>
      <c r="BM3">
        <v>38.6</v>
      </c>
      <c r="BN3">
        <v>24.12</v>
      </c>
      <c r="BO3">
        <v>38.6</v>
      </c>
      <c r="BP3">
        <v>0</v>
      </c>
      <c r="BQ3">
        <v>0</v>
      </c>
      <c r="BR3">
        <v>24.12</v>
      </c>
      <c r="BS3">
        <v>48.24</v>
      </c>
      <c r="BT3">
        <v>24.12</v>
      </c>
      <c r="BU3">
        <v>24.12</v>
      </c>
      <c r="BV3">
        <v>24.12</v>
      </c>
      <c r="BW3">
        <v>48.24</v>
      </c>
      <c r="BX3">
        <v>29.01</v>
      </c>
      <c r="BY3">
        <v>0</v>
      </c>
    </row>
    <row r="4" spans="1:77">
      <c r="A4" t="s">
        <v>234</v>
      </c>
      <c r="B4" t="s">
        <v>226</v>
      </c>
      <c r="C4" t="s">
        <v>228</v>
      </c>
      <c r="G4" t="s">
        <v>46</v>
      </c>
      <c r="H4" s="73">
        <v>1106.1100000000001</v>
      </c>
      <c r="I4" s="46">
        <v>204.10000000000002</v>
      </c>
      <c r="J4" s="46">
        <v>570.75</v>
      </c>
      <c r="K4" s="46">
        <v>131.33000000000001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629</v>
      </c>
      <c r="W4">
        <v>13.51</v>
      </c>
      <c r="X4">
        <v>36.18</v>
      </c>
      <c r="Y4">
        <v>43.85</v>
      </c>
      <c r="Z4">
        <v>0</v>
      </c>
      <c r="AA4">
        <v>0.88</v>
      </c>
      <c r="AB4">
        <v>0</v>
      </c>
      <c r="AC4">
        <v>96.49</v>
      </c>
      <c r="AD4">
        <v>8.68</v>
      </c>
      <c r="AE4">
        <v>144.74</v>
      </c>
      <c r="AF4">
        <v>1.93</v>
      </c>
      <c r="AG4">
        <v>0</v>
      </c>
      <c r="AH4">
        <v>28.95</v>
      </c>
      <c r="AI4">
        <v>111.25</v>
      </c>
      <c r="AJ4">
        <v>241.22</v>
      </c>
      <c r="AK4">
        <v>48.61</v>
      </c>
      <c r="AL4">
        <v>30.15</v>
      </c>
      <c r="AM4">
        <v>0.52</v>
      </c>
      <c r="AN4">
        <v>1.93</v>
      </c>
      <c r="AO4">
        <v>0.61</v>
      </c>
      <c r="AP4">
        <v>12.12</v>
      </c>
      <c r="AQ4">
        <v>192.98</v>
      </c>
      <c r="AR4">
        <v>1.59</v>
      </c>
      <c r="AS4">
        <v>0.48</v>
      </c>
      <c r="AT4">
        <v>0</v>
      </c>
      <c r="AU4">
        <v>192.98</v>
      </c>
      <c r="AV4">
        <v>12.54</v>
      </c>
      <c r="AW4">
        <v>0</v>
      </c>
      <c r="AX4">
        <v>0</v>
      </c>
      <c r="AY4">
        <v>43.85</v>
      </c>
      <c r="AZ4">
        <v>48.24</v>
      </c>
      <c r="BA4">
        <v>0.35</v>
      </c>
      <c r="BB4">
        <v>55.96</v>
      </c>
      <c r="BC4">
        <v>90.46</v>
      </c>
      <c r="BD4">
        <v>0.63</v>
      </c>
      <c r="BE4">
        <v>64.73</v>
      </c>
      <c r="BF4">
        <v>66.760000000000005</v>
      </c>
      <c r="BG4">
        <v>14.62</v>
      </c>
      <c r="BH4">
        <v>0</v>
      </c>
      <c r="BI4">
        <v>0</v>
      </c>
      <c r="BJ4">
        <v>48.24</v>
      </c>
      <c r="BK4">
        <v>24.12</v>
      </c>
      <c r="BL4">
        <v>12.71</v>
      </c>
      <c r="BM4">
        <v>38.6</v>
      </c>
      <c r="BN4">
        <v>24.12</v>
      </c>
      <c r="BO4">
        <v>38.6</v>
      </c>
      <c r="BP4">
        <v>0</v>
      </c>
      <c r="BQ4">
        <v>0</v>
      </c>
      <c r="BR4">
        <v>24.12</v>
      </c>
      <c r="BS4">
        <v>48.24</v>
      </c>
      <c r="BT4">
        <v>24.12</v>
      </c>
      <c r="BU4">
        <v>24.12</v>
      </c>
      <c r="BV4">
        <v>24.12</v>
      </c>
      <c r="BW4">
        <v>48.24</v>
      </c>
      <c r="BX4">
        <v>29.01</v>
      </c>
      <c r="BY4">
        <v>0</v>
      </c>
    </row>
    <row r="5" spans="1:77">
      <c r="A5" t="s">
        <v>235</v>
      </c>
      <c r="B5" t="s">
        <v>227</v>
      </c>
      <c r="C5" t="s">
        <v>229</v>
      </c>
      <c r="G5" t="s">
        <v>47</v>
      </c>
      <c r="H5" s="73">
        <v>1106.1100000000001</v>
      </c>
      <c r="I5" s="46">
        <v>204.10000000000002</v>
      </c>
      <c r="J5" s="46">
        <v>570.75</v>
      </c>
      <c r="K5" s="46">
        <v>131.33000000000001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13.51</v>
      </c>
      <c r="X5">
        <v>36.18</v>
      </c>
      <c r="Y5">
        <v>43.85</v>
      </c>
      <c r="Z5">
        <v>0</v>
      </c>
      <c r="AA5">
        <v>0.88</v>
      </c>
      <c r="AB5">
        <v>0</v>
      </c>
      <c r="AC5">
        <v>96.49</v>
      </c>
      <c r="AD5">
        <v>8.68</v>
      </c>
      <c r="AE5">
        <v>144.74</v>
      </c>
      <c r="AF5">
        <v>1.93</v>
      </c>
      <c r="AG5">
        <v>0</v>
      </c>
      <c r="AH5">
        <v>28.95</v>
      </c>
      <c r="AI5">
        <v>111.25</v>
      </c>
      <c r="AJ5">
        <v>241.22</v>
      </c>
      <c r="AK5">
        <v>48.61</v>
      </c>
      <c r="AL5">
        <v>30.15</v>
      </c>
      <c r="AM5">
        <v>0.52</v>
      </c>
      <c r="AN5">
        <v>1.93</v>
      </c>
      <c r="AO5">
        <v>0.61</v>
      </c>
      <c r="AP5">
        <v>12.12</v>
      </c>
      <c r="AQ5">
        <v>192.98</v>
      </c>
      <c r="AR5">
        <v>1.59</v>
      </c>
      <c r="AS5">
        <v>0.48</v>
      </c>
      <c r="AT5">
        <v>0</v>
      </c>
      <c r="AU5">
        <v>192.98</v>
      </c>
      <c r="AV5">
        <v>12.54</v>
      </c>
      <c r="AW5">
        <v>0</v>
      </c>
      <c r="AX5">
        <v>0</v>
      </c>
      <c r="AY5">
        <v>43.85</v>
      </c>
      <c r="AZ5">
        <v>48.24</v>
      </c>
      <c r="BA5">
        <v>0.35</v>
      </c>
      <c r="BB5">
        <v>55.96</v>
      </c>
      <c r="BC5">
        <v>90.46</v>
      </c>
      <c r="BD5">
        <v>0.63</v>
      </c>
      <c r="BE5">
        <v>64.73</v>
      </c>
      <c r="BF5">
        <v>66.760000000000005</v>
      </c>
      <c r="BG5">
        <v>14.62</v>
      </c>
      <c r="BH5">
        <v>0</v>
      </c>
      <c r="BI5">
        <v>0</v>
      </c>
      <c r="BJ5">
        <v>48.24</v>
      </c>
      <c r="BK5">
        <v>24.12</v>
      </c>
      <c r="BL5">
        <v>12.71</v>
      </c>
      <c r="BM5">
        <v>38.6</v>
      </c>
      <c r="BN5">
        <v>24.12</v>
      </c>
      <c r="BO5">
        <v>38.6</v>
      </c>
      <c r="BP5">
        <v>0</v>
      </c>
      <c r="BQ5">
        <v>0</v>
      </c>
      <c r="BR5">
        <v>24.12</v>
      </c>
      <c r="BS5">
        <v>48.24</v>
      </c>
      <c r="BT5">
        <v>24.12</v>
      </c>
      <c r="BU5">
        <v>24.12</v>
      </c>
      <c r="BV5">
        <v>24.12</v>
      </c>
      <c r="BW5">
        <v>48.24</v>
      </c>
      <c r="BX5">
        <v>29.01</v>
      </c>
      <c r="BY5">
        <v>0</v>
      </c>
    </row>
    <row r="6" spans="1:77">
      <c r="A6" t="s">
        <v>236</v>
      </c>
      <c r="B6" t="s">
        <v>258</v>
      </c>
      <c r="C6" t="s">
        <v>230</v>
      </c>
      <c r="G6" t="s">
        <v>48</v>
      </c>
      <c r="H6" s="73">
        <v>1106.1100000000001</v>
      </c>
      <c r="I6" s="46">
        <v>204.10000000000002</v>
      </c>
      <c r="J6" s="46">
        <v>570.75</v>
      </c>
      <c r="K6" s="46">
        <v>131.33000000000001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13.51</v>
      </c>
      <c r="X6">
        <v>36.18</v>
      </c>
      <c r="Y6">
        <v>43.85</v>
      </c>
      <c r="Z6">
        <v>0</v>
      </c>
      <c r="AA6">
        <v>0.88</v>
      </c>
      <c r="AB6">
        <v>0</v>
      </c>
      <c r="AC6">
        <v>96.49</v>
      </c>
      <c r="AD6">
        <v>8.68</v>
      </c>
      <c r="AE6">
        <v>144.74</v>
      </c>
      <c r="AF6">
        <v>1.93</v>
      </c>
      <c r="AG6">
        <v>0</v>
      </c>
      <c r="AH6">
        <v>28.95</v>
      </c>
      <c r="AI6">
        <v>111.25</v>
      </c>
      <c r="AJ6">
        <v>241.22</v>
      </c>
      <c r="AK6">
        <v>48.61</v>
      </c>
      <c r="AL6">
        <v>30.15</v>
      </c>
      <c r="AM6">
        <v>0.52</v>
      </c>
      <c r="AN6">
        <v>1.93</v>
      </c>
      <c r="AO6">
        <v>0.61</v>
      </c>
      <c r="AP6">
        <v>12.12</v>
      </c>
      <c r="AQ6">
        <v>192.98</v>
      </c>
      <c r="AR6">
        <v>1.59</v>
      </c>
      <c r="AS6">
        <v>0.48</v>
      </c>
      <c r="AT6">
        <v>0</v>
      </c>
      <c r="AU6">
        <v>192.98</v>
      </c>
      <c r="AV6">
        <v>12.54</v>
      </c>
      <c r="AW6">
        <v>0</v>
      </c>
      <c r="AX6">
        <v>0</v>
      </c>
      <c r="AY6">
        <v>43.85</v>
      </c>
      <c r="AZ6">
        <v>48.24</v>
      </c>
      <c r="BA6">
        <v>0.35</v>
      </c>
      <c r="BB6">
        <v>55.96</v>
      </c>
      <c r="BC6">
        <v>90.46</v>
      </c>
      <c r="BD6">
        <v>0.63</v>
      </c>
      <c r="BE6">
        <v>64.73</v>
      </c>
      <c r="BF6">
        <v>66.760000000000005</v>
      </c>
      <c r="BG6">
        <v>14.62</v>
      </c>
      <c r="BH6">
        <v>0</v>
      </c>
      <c r="BI6">
        <v>0</v>
      </c>
      <c r="BJ6">
        <v>48.24</v>
      </c>
      <c r="BK6">
        <v>24.12</v>
      </c>
      <c r="BL6">
        <v>12.71</v>
      </c>
      <c r="BM6">
        <v>38.6</v>
      </c>
      <c r="BN6">
        <v>24.12</v>
      </c>
      <c r="BO6">
        <v>38.6</v>
      </c>
      <c r="BP6">
        <v>0</v>
      </c>
      <c r="BQ6">
        <v>0</v>
      </c>
      <c r="BR6">
        <v>24.12</v>
      </c>
      <c r="BS6">
        <v>48.24</v>
      </c>
      <c r="BT6">
        <v>24.12</v>
      </c>
      <c r="BU6">
        <v>24.12</v>
      </c>
      <c r="BV6">
        <v>24.12</v>
      </c>
      <c r="BW6">
        <v>48.24</v>
      </c>
      <c r="BX6">
        <v>29.01</v>
      </c>
      <c r="BY6">
        <v>0</v>
      </c>
    </row>
    <row r="7" spans="1:77">
      <c r="A7" t="s">
        <v>237</v>
      </c>
      <c r="B7" t="s">
        <v>280</v>
      </c>
      <c r="C7" t="s">
        <v>259</v>
      </c>
      <c r="G7" t="s">
        <v>49</v>
      </c>
      <c r="H7" s="73">
        <v>808.92000000000007</v>
      </c>
      <c r="I7" s="46">
        <v>175.15</v>
      </c>
      <c r="J7" s="46">
        <v>570.66</v>
      </c>
      <c r="K7" s="46">
        <v>131.33000000000001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13.51</v>
      </c>
      <c r="X7">
        <v>36.18</v>
      </c>
      <c r="Y7">
        <v>43.85</v>
      </c>
      <c r="Z7">
        <v>0</v>
      </c>
      <c r="AA7">
        <v>0.88</v>
      </c>
      <c r="AB7">
        <v>0</v>
      </c>
      <c r="AC7">
        <v>96.49</v>
      </c>
      <c r="AD7">
        <v>8.68</v>
      </c>
      <c r="AE7">
        <v>0</v>
      </c>
      <c r="AF7">
        <v>1.93</v>
      </c>
      <c r="AG7">
        <v>0</v>
      </c>
      <c r="AH7">
        <v>0</v>
      </c>
      <c r="AI7">
        <v>111.25</v>
      </c>
      <c r="AJ7">
        <v>241.22</v>
      </c>
      <c r="AK7">
        <v>48.61</v>
      </c>
      <c r="AL7">
        <v>30.15</v>
      </c>
      <c r="AM7">
        <v>0.52</v>
      </c>
      <c r="AN7">
        <v>1.93</v>
      </c>
      <c r="AO7">
        <v>0.61</v>
      </c>
      <c r="AP7">
        <v>12.12</v>
      </c>
      <c r="AQ7">
        <v>96.49</v>
      </c>
      <c r="AR7">
        <v>1.59</v>
      </c>
      <c r="AS7">
        <v>0.48</v>
      </c>
      <c r="AT7">
        <v>0</v>
      </c>
      <c r="AU7">
        <v>192.98</v>
      </c>
      <c r="AV7">
        <v>12.54</v>
      </c>
      <c r="AW7">
        <v>0</v>
      </c>
      <c r="AX7">
        <v>0</v>
      </c>
      <c r="AY7">
        <v>43.85</v>
      </c>
      <c r="AZ7">
        <v>48.24</v>
      </c>
      <c r="BA7">
        <v>0.35</v>
      </c>
      <c r="BB7">
        <v>0</v>
      </c>
      <c r="BC7">
        <v>90.46</v>
      </c>
      <c r="BD7">
        <v>0.63</v>
      </c>
      <c r="BE7">
        <v>64.73</v>
      </c>
      <c r="BF7">
        <v>66.760000000000005</v>
      </c>
      <c r="BG7">
        <v>14.62</v>
      </c>
      <c r="BH7">
        <v>0</v>
      </c>
      <c r="BI7">
        <v>0</v>
      </c>
      <c r="BJ7">
        <v>48.24</v>
      </c>
      <c r="BK7">
        <v>24.12</v>
      </c>
      <c r="BL7">
        <v>12.62</v>
      </c>
      <c r="BM7">
        <v>38.6</v>
      </c>
      <c r="BN7">
        <v>24.12</v>
      </c>
      <c r="BO7">
        <v>38.6</v>
      </c>
      <c r="BP7">
        <v>0</v>
      </c>
      <c r="BQ7">
        <v>0</v>
      </c>
      <c r="BR7">
        <v>24.12</v>
      </c>
      <c r="BS7">
        <v>48.24</v>
      </c>
      <c r="BT7">
        <v>24.12</v>
      </c>
      <c r="BU7">
        <v>24.12</v>
      </c>
      <c r="BV7">
        <v>24.12</v>
      </c>
      <c r="BW7">
        <v>48.24</v>
      </c>
      <c r="BX7">
        <v>29.01</v>
      </c>
      <c r="BY7">
        <v>0</v>
      </c>
    </row>
    <row r="8" spans="1:77">
      <c r="A8" t="s">
        <v>238</v>
      </c>
      <c r="B8" t="s">
        <v>315</v>
      </c>
      <c r="C8" t="s">
        <v>231</v>
      </c>
      <c r="G8" t="s">
        <v>50</v>
      </c>
      <c r="H8" s="73">
        <v>808.92000000000007</v>
      </c>
      <c r="I8" s="46">
        <v>175.15</v>
      </c>
      <c r="J8" s="46">
        <v>570.66</v>
      </c>
      <c r="K8" s="46">
        <v>131.33000000000001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13.51</v>
      </c>
      <c r="X8">
        <v>36.18</v>
      </c>
      <c r="Y8">
        <v>43.85</v>
      </c>
      <c r="Z8">
        <v>0</v>
      </c>
      <c r="AA8">
        <v>0.88</v>
      </c>
      <c r="AB8">
        <v>0</v>
      </c>
      <c r="AC8">
        <v>96.49</v>
      </c>
      <c r="AD8">
        <v>8.68</v>
      </c>
      <c r="AE8">
        <v>0</v>
      </c>
      <c r="AF8">
        <v>1.93</v>
      </c>
      <c r="AG8">
        <v>0</v>
      </c>
      <c r="AH8">
        <v>0</v>
      </c>
      <c r="AI8">
        <v>111.25</v>
      </c>
      <c r="AJ8">
        <v>241.22</v>
      </c>
      <c r="AK8">
        <v>48.61</v>
      </c>
      <c r="AL8">
        <v>30.15</v>
      </c>
      <c r="AM8">
        <v>0.52</v>
      </c>
      <c r="AN8">
        <v>1.93</v>
      </c>
      <c r="AO8">
        <v>0.61</v>
      </c>
      <c r="AP8">
        <v>12.12</v>
      </c>
      <c r="AQ8">
        <v>96.49</v>
      </c>
      <c r="AR8">
        <v>1.59</v>
      </c>
      <c r="AS8">
        <v>0.48</v>
      </c>
      <c r="AT8">
        <v>0</v>
      </c>
      <c r="AU8">
        <v>192.98</v>
      </c>
      <c r="AV8">
        <v>12.54</v>
      </c>
      <c r="AW8">
        <v>0</v>
      </c>
      <c r="AX8">
        <v>0</v>
      </c>
      <c r="AY8">
        <v>43.85</v>
      </c>
      <c r="AZ8">
        <v>48.24</v>
      </c>
      <c r="BA8">
        <v>0.35</v>
      </c>
      <c r="BB8">
        <v>0</v>
      </c>
      <c r="BC8">
        <v>90.46</v>
      </c>
      <c r="BD8">
        <v>0.63</v>
      </c>
      <c r="BE8">
        <v>64.73</v>
      </c>
      <c r="BF8">
        <v>66.760000000000005</v>
      </c>
      <c r="BG8">
        <v>14.62</v>
      </c>
      <c r="BH8">
        <v>0</v>
      </c>
      <c r="BI8">
        <v>0</v>
      </c>
      <c r="BJ8">
        <v>48.24</v>
      </c>
      <c r="BK8">
        <v>24.12</v>
      </c>
      <c r="BL8">
        <v>12.62</v>
      </c>
      <c r="BM8">
        <v>38.6</v>
      </c>
      <c r="BN8">
        <v>24.12</v>
      </c>
      <c r="BO8">
        <v>38.6</v>
      </c>
      <c r="BP8">
        <v>0</v>
      </c>
      <c r="BQ8">
        <v>0</v>
      </c>
      <c r="BR8">
        <v>24.12</v>
      </c>
      <c r="BS8">
        <v>48.24</v>
      </c>
      <c r="BT8">
        <v>24.12</v>
      </c>
      <c r="BU8">
        <v>24.12</v>
      </c>
      <c r="BV8">
        <v>24.12</v>
      </c>
      <c r="BW8">
        <v>48.24</v>
      </c>
      <c r="BX8">
        <v>29.01</v>
      </c>
      <c r="BY8">
        <v>0</v>
      </c>
    </row>
    <row r="9" spans="1:77">
      <c r="A9" t="s">
        <v>239</v>
      </c>
      <c r="B9" t="s">
        <v>335</v>
      </c>
      <c r="C9" t="s">
        <v>232</v>
      </c>
      <c r="G9" t="s">
        <v>51</v>
      </c>
      <c r="H9" s="73">
        <v>808.92000000000007</v>
      </c>
      <c r="I9" s="46">
        <v>175.15</v>
      </c>
      <c r="J9" s="46">
        <v>570.66</v>
      </c>
      <c r="K9" s="46">
        <v>131.33000000000001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13.51</v>
      </c>
      <c r="X9">
        <v>36.18</v>
      </c>
      <c r="Y9">
        <v>43.85</v>
      </c>
      <c r="Z9">
        <v>0</v>
      </c>
      <c r="AA9">
        <v>0.88</v>
      </c>
      <c r="AB9">
        <v>0</v>
      </c>
      <c r="AC9">
        <v>96.49</v>
      </c>
      <c r="AD9">
        <v>8.68</v>
      </c>
      <c r="AE9">
        <v>0</v>
      </c>
      <c r="AF9">
        <v>1.93</v>
      </c>
      <c r="AG9">
        <v>0</v>
      </c>
      <c r="AH9">
        <v>0</v>
      </c>
      <c r="AI9">
        <v>111.25</v>
      </c>
      <c r="AJ9">
        <v>241.22</v>
      </c>
      <c r="AK9">
        <v>48.61</v>
      </c>
      <c r="AL9">
        <v>30.15</v>
      </c>
      <c r="AM9">
        <v>0.52</v>
      </c>
      <c r="AN9">
        <v>1.93</v>
      </c>
      <c r="AO9">
        <v>0.61</v>
      </c>
      <c r="AP9">
        <v>12.12</v>
      </c>
      <c r="AQ9">
        <v>96.49</v>
      </c>
      <c r="AR9">
        <v>1.59</v>
      </c>
      <c r="AS9">
        <v>0.48</v>
      </c>
      <c r="AT9">
        <v>0</v>
      </c>
      <c r="AU9">
        <v>192.98</v>
      </c>
      <c r="AV9">
        <v>12.54</v>
      </c>
      <c r="AW9">
        <v>0</v>
      </c>
      <c r="AX9">
        <v>0</v>
      </c>
      <c r="AY9">
        <v>43.85</v>
      </c>
      <c r="AZ9">
        <v>48.24</v>
      </c>
      <c r="BA9">
        <v>0.35</v>
      </c>
      <c r="BB9">
        <v>0</v>
      </c>
      <c r="BC9">
        <v>90.46</v>
      </c>
      <c r="BD9">
        <v>0.63</v>
      </c>
      <c r="BE9">
        <v>64.73</v>
      </c>
      <c r="BF9">
        <v>66.760000000000005</v>
      </c>
      <c r="BG9">
        <v>14.62</v>
      </c>
      <c r="BH9">
        <v>0</v>
      </c>
      <c r="BI9">
        <v>0</v>
      </c>
      <c r="BJ9">
        <v>48.24</v>
      </c>
      <c r="BK9">
        <v>24.12</v>
      </c>
      <c r="BL9">
        <v>12.62</v>
      </c>
      <c r="BM9">
        <v>38.6</v>
      </c>
      <c r="BN9">
        <v>24.12</v>
      </c>
      <c r="BO9">
        <v>38.6</v>
      </c>
      <c r="BP9">
        <v>0</v>
      </c>
      <c r="BQ9">
        <v>0</v>
      </c>
      <c r="BR9">
        <v>24.12</v>
      </c>
      <c r="BS9">
        <v>48.24</v>
      </c>
      <c r="BT9">
        <v>24.12</v>
      </c>
      <c r="BU9">
        <v>24.12</v>
      </c>
      <c r="BV9">
        <v>24.12</v>
      </c>
      <c r="BW9">
        <v>48.24</v>
      </c>
      <c r="BX9">
        <v>29.01</v>
      </c>
      <c r="BY9">
        <v>0</v>
      </c>
    </row>
    <row r="10" spans="1:77">
      <c r="A10" t="s">
        <v>260</v>
      </c>
      <c r="C10" t="s">
        <v>233</v>
      </c>
      <c r="G10" t="s">
        <v>52</v>
      </c>
      <c r="H10" s="73">
        <v>808.92000000000007</v>
      </c>
      <c r="I10" s="46">
        <v>175.15</v>
      </c>
      <c r="J10" s="46">
        <v>570.66</v>
      </c>
      <c r="K10" s="46">
        <v>131.33000000000001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13.51</v>
      </c>
      <c r="X10">
        <v>36.18</v>
      </c>
      <c r="Y10">
        <v>43.85</v>
      </c>
      <c r="Z10">
        <v>0</v>
      </c>
      <c r="AA10">
        <v>0.88</v>
      </c>
      <c r="AB10">
        <v>0</v>
      </c>
      <c r="AC10">
        <v>96.49</v>
      </c>
      <c r="AD10">
        <v>8.68</v>
      </c>
      <c r="AE10">
        <v>0</v>
      </c>
      <c r="AF10">
        <v>1.93</v>
      </c>
      <c r="AG10">
        <v>0</v>
      </c>
      <c r="AH10">
        <v>0</v>
      </c>
      <c r="AI10">
        <v>111.25</v>
      </c>
      <c r="AJ10">
        <v>241.22</v>
      </c>
      <c r="AK10">
        <v>48.61</v>
      </c>
      <c r="AL10">
        <v>30.15</v>
      </c>
      <c r="AM10">
        <v>0.52</v>
      </c>
      <c r="AN10">
        <v>1.93</v>
      </c>
      <c r="AO10">
        <v>0.61</v>
      </c>
      <c r="AP10">
        <v>12.12</v>
      </c>
      <c r="AQ10">
        <v>96.49</v>
      </c>
      <c r="AR10">
        <v>1.59</v>
      </c>
      <c r="AS10">
        <v>0.48</v>
      </c>
      <c r="AT10">
        <v>0</v>
      </c>
      <c r="AU10">
        <v>192.98</v>
      </c>
      <c r="AV10">
        <v>12.54</v>
      </c>
      <c r="AW10">
        <v>0</v>
      </c>
      <c r="AX10">
        <v>0</v>
      </c>
      <c r="AY10">
        <v>43.85</v>
      </c>
      <c r="AZ10">
        <v>48.24</v>
      </c>
      <c r="BA10">
        <v>0.35</v>
      </c>
      <c r="BB10">
        <v>0</v>
      </c>
      <c r="BC10">
        <v>90.46</v>
      </c>
      <c r="BD10">
        <v>0.63</v>
      </c>
      <c r="BE10">
        <v>64.73</v>
      </c>
      <c r="BF10">
        <v>66.760000000000005</v>
      </c>
      <c r="BG10">
        <v>14.62</v>
      </c>
      <c r="BH10">
        <v>0</v>
      </c>
      <c r="BI10">
        <v>0</v>
      </c>
      <c r="BJ10">
        <v>48.24</v>
      </c>
      <c r="BK10">
        <v>24.12</v>
      </c>
      <c r="BL10">
        <v>12.62</v>
      </c>
      <c r="BM10">
        <v>38.6</v>
      </c>
      <c r="BN10">
        <v>24.12</v>
      </c>
      <c r="BO10">
        <v>38.6</v>
      </c>
      <c r="BP10">
        <v>0</v>
      </c>
      <c r="BQ10">
        <v>0</v>
      </c>
      <c r="BR10">
        <v>24.12</v>
      </c>
      <c r="BS10">
        <v>48.24</v>
      </c>
      <c r="BT10">
        <v>24.12</v>
      </c>
      <c r="BU10">
        <v>24.12</v>
      </c>
      <c r="BV10">
        <v>24.12</v>
      </c>
      <c r="BW10">
        <v>48.24</v>
      </c>
      <c r="BX10">
        <v>29.01</v>
      </c>
      <c r="BY10">
        <v>0</v>
      </c>
    </row>
    <row r="11" spans="1:77">
      <c r="A11" t="s">
        <v>240</v>
      </c>
      <c r="C11" t="s">
        <v>316</v>
      </c>
      <c r="G11" t="s">
        <v>53</v>
      </c>
      <c r="H11" s="73">
        <v>712.43000000000006</v>
      </c>
      <c r="I11" s="46">
        <v>175.15</v>
      </c>
      <c r="J11" s="46">
        <v>570.55999999999995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13.51</v>
      </c>
      <c r="X11">
        <v>36.18</v>
      </c>
      <c r="Y11">
        <v>37.270000000000003</v>
      </c>
      <c r="Z11">
        <v>0</v>
      </c>
      <c r="AA11">
        <v>0.88</v>
      </c>
      <c r="AB11">
        <v>0</v>
      </c>
      <c r="AC11">
        <v>96.49</v>
      </c>
      <c r="AD11">
        <v>8.68</v>
      </c>
      <c r="AE11">
        <v>0</v>
      </c>
      <c r="AF11">
        <v>1.93</v>
      </c>
      <c r="AG11">
        <v>0</v>
      </c>
      <c r="AH11">
        <v>0</v>
      </c>
      <c r="AI11">
        <v>111.25</v>
      </c>
      <c r="AJ11">
        <v>241.22</v>
      </c>
      <c r="AK11">
        <v>48.61</v>
      </c>
      <c r="AL11">
        <v>30.15</v>
      </c>
      <c r="AM11">
        <v>0.52</v>
      </c>
      <c r="AN11">
        <v>1.93</v>
      </c>
      <c r="AO11">
        <v>0.61</v>
      </c>
      <c r="AP11">
        <v>12.12</v>
      </c>
      <c r="AQ11">
        <v>0</v>
      </c>
      <c r="AR11">
        <v>1.59</v>
      </c>
      <c r="AS11">
        <v>0.48</v>
      </c>
      <c r="AT11">
        <v>0</v>
      </c>
      <c r="AU11">
        <v>192.98</v>
      </c>
      <c r="AV11">
        <v>12.54</v>
      </c>
      <c r="AW11">
        <v>0</v>
      </c>
      <c r="AX11">
        <v>0</v>
      </c>
      <c r="AY11">
        <v>37.270000000000003</v>
      </c>
      <c r="AZ11">
        <v>48.24</v>
      </c>
      <c r="BA11">
        <v>0.35</v>
      </c>
      <c r="BB11">
        <v>0</v>
      </c>
      <c r="BC11">
        <v>90.46</v>
      </c>
      <c r="BD11">
        <v>0.63</v>
      </c>
      <c r="BE11">
        <v>64.73</v>
      </c>
      <c r="BF11">
        <v>66.760000000000005</v>
      </c>
      <c r="BG11">
        <v>12.43</v>
      </c>
      <c r="BH11">
        <v>0</v>
      </c>
      <c r="BI11">
        <v>0</v>
      </c>
      <c r="BJ11">
        <v>48.24</v>
      </c>
      <c r="BK11">
        <v>24.12</v>
      </c>
      <c r="BL11">
        <v>12.52</v>
      </c>
      <c r="BM11">
        <v>38.6</v>
      </c>
      <c r="BN11">
        <v>24.12</v>
      </c>
      <c r="BO11">
        <v>38.6</v>
      </c>
      <c r="BP11">
        <v>0</v>
      </c>
      <c r="BQ11">
        <v>0</v>
      </c>
      <c r="BR11">
        <v>24.12</v>
      </c>
      <c r="BS11">
        <v>48.24</v>
      </c>
      <c r="BT11">
        <v>24.12</v>
      </c>
      <c r="BU11">
        <v>24.12</v>
      </c>
      <c r="BV11">
        <v>24.12</v>
      </c>
      <c r="BW11">
        <v>48.24</v>
      </c>
      <c r="BX11">
        <v>24.66</v>
      </c>
      <c r="BY11">
        <v>0</v>
      </c>
    </row>
    <row r="12" spans="1:77">
      <c r="A12" t="s">
        <v>241</v>
      </c>
      <c r="C12" t="s">
        <v>336</v>
      </c>
      <c r="G12" t="s">
        <v>54</v>
      </c>
      <c r="H12" s="73">
        <v>712.43000000000006</v>
      </c>
      <c r="I12" s="46">
        <v>175.15</v>
      </c>
      <c r="J12" s="46">
        <v>570.55999999999995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13.51</v>
      </c>
      <c r="X12">
        <v>36.18</v>
      </c>
      <c r="Y12">
        <v>37.270000000000003</v>
      </c>
      <c r="Z12">
        <v>0</v>
      </c>
      <c r="AA12">
        <v>0.88</v>
      </c>
      <c r="AB12">
        <v>0</v>
      </c>
      <c r="AC12">
        <v>96.49</v>
      </c>
      <c r="AD12">
        <v>8.68</v>
      </c>
      <c r="AE12">
        <v>0</v>
      </c>
      <c r="AF12">
        <v>1.93</v>
      </c>
      <c r="AG12">
        <v>0</v>
      </c>
      <c r="AH12">
        <v>0</v>
      </c>
      <c r="AI12">
        <v>111.25</v>
      </c>
      <c r="AJ12">
        <v>241.22</v>
      </c>
      <c r="AK12">
        <v>48.61</v>
      </c>
      <c r="AL12">
        <v>30.15</v>
      </c>
      <c r="AM12">
        <v>0.52</v>
      </c>
      <c r="AN12">
        <v>1.93</v>
      </c>
      <c r="AO12">
        <v>0.61</v>
      </c>
      <c r="AP12">
        <v>12.12</v>
      </c>
      <c r="AQ12">
        <v>0</v>
      </c>
      <c r="AR12">
        <v>1.59</v>
      </c>
      <c r="AS12">
        <v>0.48</v>
      </c>
      <c r="AT12">
        <v>0</v>
      </c>
      <c r="AU12">
        <v>192.98</v>
      </c>
      <c r="AV12">
        <v>12.54</v>
      </c>
      <c r="AW12">
        <v>0</v>
      </c>
      <c r="AX12">
        <v>0</v>
      </c>
      <c r="AY12">
        <v>37.270000000000003</v>
      </c>
      <c r="AZ12">
        <v>48.24</v>
      </c>
      <c r="BA12">
        <v>0.35</v>
      </c>
      <c r="BB12">
        <v>0</v>
      </c>
      <c r="BC12">
        <v>90.46</v>
      </c>
      <c r="BD12">
        <v>0.63</v>
      </c>
      <c r="BE12">
        <v>64.73</v>
      </c>
      <c r="BF12">
        <v>66.760000000000005</v>
      </c>
      <c r="BG12">
        <v>12.43</v>
      </c>
      <c r="BH12">
        <v>0</v>
      </c>
      <c r="BI12">
        <v>0</v>
      </c>
      <c r="BJ12">
        <v>48.24</v>
      </c>
      <c r="BK12">
        <v>24.12</v>
      </c>
      <c r="BL12">
        <v>12.52</v>
      </c>
      <c r="BM12">
        <v>38.6</v>
      </c>
      <c r="BN12">
        <v>24.12</v>
      </c>
      <c r="BO12">
        <v>38.6</v>
      </c>
      <c r="BP12">
        <v>0</v>
      </c>
      <c r="BQ12">
        <v>0</v>
      </c>
      <c r="BR12">
        <v>24.12</v>
      </c>
      <c r="BS12">
        <v>48.24</v>
      </c>
      <c r="BT12">
        <v>24.12</v>
      </c>
      <c r="BU12">
        <v>24.12</v>
      </c>
      <c r="BV12">
        <v>24.12</v>
      </c>
      <c r="BW12">
        <v>48.24</v>
      </c>
      <c r="BX12">
        <v>24.66</v>
      </c>
      <c r="BY12">
        <v>0</v>
      </c>
    </row>
    <row r="13" spans="1:77">
      <c r="A13" t="s">
        <v>242</v>
      </c>
      <c r="G13" t="s">
        <v>55</v>
      </c>
      <c r="H13" s="73">
        <v>712.43000000000006</v>
      </c>
      <c r="I13" s="46">
        <v>175.15</v>
      </c>
      <c r="J13" s="46">
        <v>570.55999999999995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13.51</v>
      </c>
      <c r="X13">
        <v>36.18</v>
      </c>
      <c r="Y13">
        <v>37.270000000000003</v>
      </c>
      <c r="Z13">
        <v>0</v>
      </c>
      <c r="AA13">
        <v>0.88</v>
      </c>
      <c r="AB13">
        <v>0</v>
      </c>
      <c r="AC13">
        <v>96.49</v>
      </c>
      <c r="AD13">
        <v>8.68</v>
      </c>
      <c r="AE13">
        <v>0</v>
      </c>
      <c r="AF13">
        <v>1.93</v>
      </c>
      <c r="AG13">
        <v>0</v>
      </c>
      <c r="AH13">
        <v>0</v>
      </c>
      <c r="AI13">
        <v>111.25</v>
      </c>
      <c r="AJ13">
        <v>241.22</v>
      </c>
      <c r="AK13">
        <v>48.61</v>
      </c>
      <c r="AL13">
        <v>30.15</v>
      </c>
      <c r="AM13">
        <v>0.52</v>
      </c>
      <c r="AN13">
        <v>1.93</v>
      </c>
      <c r="AO13">
        <v>0.61</v>
      </c>
      <c r="AP13">
        <v>12.12</v>
      </c>
      <c r="AQ13">
        <v>0</v>
      </c>
      <c r="AR13">
        <v>1.59</v>
      </c>
      <c r="AS13">
        <v>0.48</v>
      </c>
      <c r="AT13">
        <v>0</v>
      </c>
      <c r="AU13">
        <v>192.98</v>
      </c>
      <c r="AV13">
        <v>12.54</v>
      </c>
      <c r="AW13">
        <v>0</v>
      </c>
      <c r="AX13">
        <v>0</v>
      </c>
      <c r="AY13">
        <v>37.270000000000003</v>
      </c>
      <c r="AZ13">
        <v>48.24</v>
      </c>
      <c r="BA13">
        <v>0.35</v>
      </c>
      <c r="BB13">
        <v>0</v>
      </c>
      <c r="BC13">
        <v>90.46</v>
      </c>
      <c r="BD13">
        <v>0.63</v>
      </c>
      <c r="BE13">
        <v>64.73</v>
      </c>
      <c r="BF13">
        <v>66.760000000000005</v>
      </c>
      <c r="BG13">
        <v>12.43</v>
      </c>
      <c r="BH13">
        <v>0</v>
      </c>
      <c r="BI13">
        <v>0</v>
      </c>
      <c r="BJ13">
        <v>48.24</v>
      </c>
      <c r="BK13">
        <v>24.12</v>
      </c>
      <c r="BL13">
        <v>12.52</v>
      </c>
      <c r="BM13">
        <v>38.6</v>
      </c>
      <c r="BN13">
        <v>24.12</v>
      </c>
      <c r="BO13">
        <v>38.6</v>
      </c>
      <c r="BP13">
        <v>0</v>
      </c>
      <c r="BQ13">
        <v>0</v>
      </c>
      <c r="BR13">
        <v>24.12</v>
      </c>
      <c r="BS13">
        <v>48.24</v>
      </c>
      <c r="BT13">
        <v>24.12</v>
      </c>
      <c r="BU13">
        <v>24.12</v>
      </c>
      <c r="BV13">
        <v>24.12</v>
      </c>
      <c r="BW13">
        <v>48.24</v>
      </c>
      <c r="BX13">
        <v>24.66</v>
      </c>
      <c r="BY13">
        <v>0</v>
      </c>
    </row>
    <row r="14" spans="1:77">
      <c r="A14" t="s">
        <v>243</v>
      </c>
      <c r="G14" t="s">
        <v>56</v>
      </c>
      <c r="H14" s="73">
        <v>712.43000000000006</v>
      </c>
      <c r="I14" s="46">
        <v>175.15</v>
      </c>
      <c r="J14" s="46">
        <v>570.55999999999995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13.51</v>
      </c>
      <c r="X14">
        <v>36.18</v>
      </c>
      <c r="Y14">
        <v>37.270000000000003</v>
      </c>
      <c r="Z14">
        <v>0</v>
      </c>
      <c r="AA14">
        <v>0.88</v>
      </c>
      <c r="AB14">
        <v>0</v>
      </c>
      <c r="AC14">
        <v>96.49</v>
      </c>
      <c r="AD14">
        <v>8.68</v>
      </c>
      <c r="AE14">
        <v>0</v>
      </c>
      <c r="AF14">
        <v>1.93</v>
      </c>
      <c r="AG14">
        <v>0</v>
      </c>
      <c r="AH14">
        <v>0</v>
      </c>
      <c r="AI14">
        <v>111.25</v>
      </c>
      <c r="AJ14">
        <v>241.22</v>
      </c>
      <c r="AK14">
        <v>48.61</v>
      </c>
      <c r="AL14">
        <v>30.15</v>
      </c>
      <c r="AM14">
        <v>0.52</v>
      </c>
      <c r="AN14">
        <v>1.93</v>
      </c>
      <c r="AO14">
        <v>0.61</v>
      </c>
      <c r="AP14">
        <v>12.12</v>
      </c>
      <c r="AQ14">
        <v>0</v>
      </c>
      <c r="AR14">
        <v>1.59</v>
      </c>
      <c r="AS14">
        <v>0.48</v>
      </c>
      <c r="AT14">
        <v>0</v>
      </c>
      <c r="AU14">
        <v>192.98</v>
      </c>
      <c r="AV14">
        <v>12.54</v>
      </c>
      <c r="AW14">
        <v>0</v>
      </c>
      <c r="AX14">
        <v>0</v>
      </c>
      <c r="AY14">
        <v>37.270000000000003</v>
      </c>
      <c r="AZ14">
        <v>48.24</v>
      </c>
      <c r="BA14">
        <v>0.35</v>
      </c>
      <c r="BB14">
        <v>0</v>
      </c>
      <c r="BC14">
        <v>90.46</v>
      </c>
      <c r="BD14">
        <v>0.63</v>
      </c>
      <c r="BE14">
        <v>64.73</v>
      </c>
      <c r="BF14">
        <v>66.760000000000005</v>
      </c>
      <c r="BG14">
        <v>12.43</v>
      </c>
      <c r="BH14">
        <v>0</v>
      </c>
      <c r="BI14">
        <v>0</v>
      </c>
      <c r="BJ14">
        <v>48.24</v>
      </c>
      <c r="BK14">
        <v>24.12</v>
      </c>
      <c r="BL14">
        <v>12.52</v>
      </c>
      <c r="BM14">
        <v>38.6</v>
      </c>
      <c r="BN14">
        <v>24.12</v>
      </c>
      <c r="BO14">
        <v>38.6</v>
      </c>
      <c r="BP14">
        <v>0</v>
      </c>
      <c r="BQ14">
        <v>0</v>
      </c>
      <c r="BR14">
        <v>24.12</v>
      </c>
      <c r="BS14">
        <v>48.24</v>
      </c>
      <c r="BT14">
        <v>24.12</v>
      </c>
      <c r="BU14">
        <v>24.12</v>
      </c>
      <c r="BV14">
        <v>24.12</v>
      </c>
      <c r="BW14">
        <v>48.24</v>
      </c>
      <c r="BX14">
        <v>24.66</v>
      </c>
      <c r="BY14">
        <v>0</v>
      </c>
    </row>
    <row r="15" spans="1:77">
      <c r="A15" t="s">
        <v>244</v>
      </c>
      <c r="G15" t="s">
        <v>57</v>
      </c>
      <c r="H15" s="73">
        <v>673.73</v>
      </c>
      <c r="I15" s="46">
        <v>175.15</v>
      </c>
      <c r="J15" s="46">
        <v>512.59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13.51</v>
      </c>
      <c r="X15">
        <v>36.18</v>
      </c>
      <c r="Y15">
        <v>37.270000000000003</v>
      </c>
      <c r="Z15">
        <v>0</v>
      </c>
      <c r="AA15">
        <v>0.88</v>
      </c>
      <c r="AB15">
        <v>0</v>
      </c>
      <c r="AC15">
        <v>96.49</v>
      </c>
      <c r="AD15">
        <v>8.68</v>
      </c>
      <c r="AE15">
        <v>0</v>
      </c>
      <c r="AF15">
        <v>1.93</v>
      </c>
      <c r="AG15">
        <v>0</v>
      </c>
      <c r="AH15">
        <v>0</v>
      </c>
      <c r="AI15">
        <v>111.25</v>
      </c>
      <c r="AJ15">
        <v>183.33</v>
      </c>
      <c r="AK15">
        <v>48.61</v>
      </c>
      <c r="AL15">
        <v>30.15</v>
      </c>
      <c r="AM15">
        <v>0.52</v>
      </c>
      <c r="AN15">
        <v>1.93</v>
      </c>
      <c r="AO15">
        <v>0.61</v>
      </c>
      <c r="AP15">
        <v>12.12</v>
      </c>
      <c r="AQ15">
        <v>0</v>
      </c>
      <c r="AR15">
        <v>1.59</v>
      </c>
      <c r="AS15">
        <v>0.48</v>
      </c>
      <c r="AT15">
        <v>0</v>
      </c>
      <c r="AU15">
        <v>192.98</v>
      </c>
      <c r="AV15">
        <v>12.54</v>
      </c>
      <c r="AW15">
        <v>0</v>
      </c>
      <c r="AX15">
        <v>0</v>
      </c>
      <c r="AY15">
        <v>37.270000000000003</v>
      </c>
      <c r="AZ15">
        <v>48.24</v>
      </c>
      <c r="BA15">
        <v>0.35</v>
      </c>
      <c r="BB15">
        <v>0</v>
      </c>
      <c r="BC15">
        <v>90.46</v>
      </c>
      <c r="BD15">
        <v>0.53</v>
      </c>
      <c r="BE15">
        <v>64.73</v>
      </c>
      <c r="BF15">
        <v>66.760000000000005</v>
      </c>
      <c r="BG15">
        <v>12.43</v>
      </c>
      <c r="BH15">
        <v>0</v>
      </c>
      <c r="BI15">
        <v>0</v>
      </c>
      <c r="BJ15">
        <v>48.24</v>
      </c>
      <c r="BK15">
        <v>24.12</v>
      </c>
      <c r="BL15">
        <v>12.44</v>
      </c>
      <c r="BM15">
        <v>0</v>
      </c>
      <c r="BN15">
        <v>24.12</v>
      </c>
      <c r="BO15">
        <v>38.6</v>
      </c>
      <c r="BP15">
        <v>0</v>
      </c>
      <c r="BQ15">
        <v>0</v>
      </c>
      <c r="BR15">
        <v>24.12</v>
      </c>
      <c r="BS15">
        <v>48.24</v>
      </c>
      <c r="BT15">
        <v>24.12</v>
      </c>
      <c r="BU15">
        <v>24.12</v>
      </c>
      <c r="BV15">
        <v>24.12</v>
      </c>
      <c r="BW15">
        <v>48.24</v>
      </c>
      <c r="BX15">
        <v>24.66</v>
      </c>
      <c r="BY15">
        <v>0</v>
      </c>
    </row>
    <row r="16" spans="1:77">
      <c r="A16" t="s">
        <v>245</v>
      </c>
      <c r="G16" t="s">
        <v>58</v>
      </c>
      <c r="H16" s="73">
        <v>673.73</v>
      </c>
      <c r="I16" s="46">
        <v>175.15</v>
      </c>
      <c r="J16" s="46">
        <v>512.59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13.51</v>
      </c>
      <c r="X16">
        <v>36.18</v>
      </c>
      <c r="Y16">
        <v>37.270000000000003</v>
      </c>
      <c r="Z16">
        <v>0</v>
      </c>
      <c r="AA16">
        <v>0.88</v>
      </c>
      <c r="AB16">
        <v>0</v>
      </c>
      <c r="AC16">
        <v>96.49</v>
      </c>
      <c r="AD16">
        <v>8.68</v>
      </c>
      <c r="AE16">
        <v>0</v>
      </c>
      <c r="AF16">
        <v>1.93</v>
      </c>
      <c r="AG16">
        <v>0</v>
      </c>
      <c r="AH16">
        <v>0</v>
      </c>
      <c r="AI16">
        <v>111.25</v>
      </c>
      <c r="AJ16">
        <v>183.33</v>
      </c>
      <c r="AK16">
        <v>48.61</v>
      </c>
      <c r="AL16">
        <v>30.15</v>
      </c>
      <c r="AM16">
        <v>0.52</v>
      </c>
      <c r="AN16">
        <v>1.93</v>
      </c>
      <c r="AO16">
        <v>0.61</v>
      </c>
      <c r="AP16">
        <v>12.12</v>
      </c>
      <c r="AQ16">
        <v>0</v>
      </c>
      <c r="AR16">
        <v>1.59</v>
      </c>
      <c r="AS16">
        <v>0.48</v>
      </c>
      <c r="AT16">
        <v>0</v>
      </c>
      <c r="AU16">
        <v>192.98</v>
      </c>
      <c r="AV16">
        <v>12.54</v>
      </c>
      <c r="AW16">
        <v>0</v>
      </c>
      <c r="AX16">
        <v>0</v>
      </c>
      <c r="AY16">
        <v>37.270000000000003</v>
      </c>
      <c r="AZ16">
        <v>48.24</v>
      </c>
      <c r="BA16">
        <v>0.35</v>
      </c>
      <c r="BB16">
        <v>0</v>
      </c>
      <c r="BC16">
        <v>90.46</v>
      </c>
      <c r="BD16">
        <v>0.53</v>
      </c>
      <c r="BE16">
        <v>64.73</v>
      </c>
      <c r="BF16">
        <v>66.760000000000005</v>
      </c>
      <c r="BG16">
        <v>12.43</v>
      </c>
      <c r="BH16">
        <v>0</v>
      </c>
      <c r="BI16">
        <v>0</v>
      </c>
      <c r="BJ16">
        <v>48.24</v>
      </c>
      <c r="BK16">
        <v>24.12</v>
      </c>
      <c r="BL16">
        <v>12.44</v>
      </c>
      <c r="BM16">
        <v>0</v>
      </c>
      <c r="BN16">
        <v>24.12</v>
      </c>
      <c r="BO16">
        <v>38.6</v>
      </c>
      <c r="BP16">
        <v>0</v>
      </c>
      <c r="BQ16">
        <v>0</v>
      </c>
      <c r="BR16">
        <v>24.12</v>
      </c>
      <c r="BS16">
        <v>48.24</v>
      </c>
      <c r="BT16">
        <v>24.12</v>
      </c>
      <c r="BU16">
        <v>24.12</v>
      </c>
      <c r="BV16">
        <v>24.12</v>
      </c>
      <c r="BW16">
        <v>48.24</v>
      </c>
      <c r="BX16">
        <v>24.66</v>
      </c>
      <c r="BY16">
        <v>0</v>
      </c>
    </row>
    <row r="17" spans="1:77">
      <c r="A17" t="s">
        <v>246</v>
      </c>
      <c r="G17" t="s">
        <v>59</v>
      </c>
      <c r="H17" s="73">
        <v>673.73</v>
      </c>
      <c r="I17" s="46">
        <v>175.15</v>
      </c>
      <c r="J17" s="46">
        <v>512.59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13.51</v>
      </c>
      <c r="X17">
        <v>36.18</v>
      </c>
      <c r="Y17">
        <v>37.270000000000003</v>
      </c>
      <c r="Z17">
        <v>0</v>
      </c>
      <c r="AA17">
        <v>0.88</v>
      </c>
      <c r="AB17">
        <v>0</v>
      </c>
      <c r="AC17">
        <v>96.49</v>
      </c>
      <c r="AD17">
        <v>8.68</v>
      </c>
      <c r="AE17">
        <v>0</v>
      </c>
      <c r="AF17">
        <v>1.93</v>
      </c>
      <c r="AG17">
        <v>0</v>
      </c>
      <c r="AH17">
        <v>0</v>
      </c>
      <c r="AI17">
        <v>111.25</v>
      </c>
      <c r="AJ17">
        <v>183.33</v>
      </c>
      <c r="AK17">
        <v>48.61</v>
      </c>
      <c r="AL17">
        <v>30.15</v>
      </c>
      <c r="AM17">
        <v>0.52</v>
      </c>
      <c r="AN17">
        <v>1.93</v>
      </c>
      <c r="AO17">
        <v>0.61</v>
      </c>
      <c r="AP17">
        <v>12.12</v>
      </c>
      <c r="AQ17">
        <v>0</v>
      </c>
      <c r="AR17">
        <v>1.59</v>
      </c>
      <c r="AS17">
        <v>0.48</v>
      </c>
      <c r="AT17">
        <v>0</v>
      </c>
      <c r="AU17">
        <v>192.98</v>
      </c>
      <c r="AV17">
        <v>12.54</v>
      </c>
      <c r="AW17">
        <v>0</v>
      </c>
      <c r="AX17">
        <v>0</v>
      </c>
      <c r="AY17">
        <v>37.270000000000003</v>
      </c>
      <c r="AZ17">
        <v>48.24</v>
      </c>
      <c r="BA17">
        <v>0.35</v>
      </c>
      <c r="BB17">
        <v>0</v>
      </c>
      <c r="BC17">
        <v>90.46</v>
      </c>
      <c r="BD17">
        <v>0.53</v>
      </c>
      <c r="BE17">
        <v>64.73</v>
      </c>
      <c r="BF17">
        <v>66.760000000000005</v>
      </c>
      <c r="BG17">
        <v>12.43</v>
      </c>
      <c r="BH17">
        <v>0</v>
      </c>
      <c r="BI17">
        <v>0</v>
      </c>
      <c r="BJ17">
        <v>48.24</v>
      </c>
      <c r="BK17">
        <v>24.12</v>
      </c>
      <c r="BL17">
        <v>12.44</v>
      </c>
      <c r="BM17">
        <v>0</v>
      </c>
      <c r="BN17">
        <v>24.12</v>
      </c>
      <c r="BO17">
        <v>38.6</v>
      </c>
      <c r="BP17">
        <v>0</v>
      </c>
      <c r="BQ17">
        <v>0</v>
      </c>
      <c r="BR17">
        <v>24.12</v>
      </c>
      <c r="BS17">
        <v>48.24</v>
      </c>
      <c r="BT17">
        <v>24.12</v>
      </c>
      <c r="BU17">
        <v>24.12</v>
      </c>
      <c r="BV17">
        <v>24.12</v>
      </c>
      <c r="BW17">
        <v>48.24</v>
      </c>
      <c r="BX17">
        <v>24.66</v>
      </c>
      <c r="BY17">
        <v>0</v>
      </c>
    </row>
    <row r="18" spans="1:77">
      <c r="A18" t="s">
        <v>247</v>
      </c>
      <c r="G18" t="s">
        <v>60</v>
      </c>
      <c r="H18" s="73">
        <v>673.73</v>
      </c>
      <c r="I18" s="46">
        <v>175.15</v>
      </c>
      <c r="J18" s="46">
        <v>512.59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13.51</v>
      </c>
      <c r="X18">
        <v>36.18</v>
      </c>
      <c r="Y18">
        <v>37.270000000000003</v>
      </c>
      <c r="Z18">
        <v>0</v>
      </c>
      <c r="AA18">
        <v>0.88</v>
      </c>
      <c r="AB18">
        <v>0</v>
      </c>
      <c r="AC18">
        <v>96.49</v>
      </c>
      <c r="AD18">
        <v>8.68</v>
      </c>
      <c r="AE18">
        <v>0</v>
      </c>
      <c r="AF18">
        <v>1.93</v>
      </c>
      <c r="AG18">
        <v>0</v>
      </c>
      <c r="AH18">
        <v>0</v>
      </c>
      <c r="AI18">
        <v>111.25</v>
      </c>
      <c r="AJ18">
        <v>183.33</v>
      </c>
      <c r="AK18">
        <v>48.61</v>
      </c>
      <c r="AL18">
        <v>30.15</v>
      </c>
      <c r="AM18">
        <v>0.52</v>
      </c>
      <c r="AN18">
        <v>1.93</v>
      </c>
      <c r="AO18">
        <v>0.61</v>
      </c>
      <c r="AP18">
        <v>12.12</v>
      </c>
      <c r="AQ18">
        <v>0</v>
      </c>
      <c r="AR18">
        <v>1.59</v>
      </c>
      <c r="AS18">
        <v>0.48</v>
      </c>
      <c r="AT18">
        <v>0</v>
      </c>
      <c r="AU18">
        <v>192.98</v>
      </c>
      <c r="AV18">
        <v>12.54</v>
      </c>
      <c r="AW18">
        <v>0</v>
      </c>
      <c r="AX18">
        <v>0</v>
      </c>
      <c r="AY18">
        <v>37.270000000000003</v>
      </c>
      <c r="AZ18">
        <v>48.24</v>
      </c>
      <c r="BA18">
        <v>0.35</v>
      </c>
      <c r="BB18">
        <v>0</v>
      </c>
      <c r="BC18">
        <v>90.46</v>
      </c>
      <c r="BD18">
        <v>0.53</v>
      </c>
      <c r="BE18">
        <v>64.73</v>
      </c>
      <c r="BF18">
        <v>66.760000000000005</v>
      </c>
      <c r="BG18">
        <v>12.43</v>
      </c>
      <c r="BH18">
        <v>0</v>
      </c>
      <c r="BI18">
        <v>0</v>
      </c>
      <c r="BJ18">
        <v>48.24</v>
      </c>
      <c r="BK18">
        <v>24.12</v>
      </c>
      <c r="BL18">
        <v>12.44</v>
      </c>
      <c r="BM18">
        <v>0</v>
      </c>
      <c r="BN18">
        <v>24.12</v>
      </c>
      <c r="BO18">
        <v>38.6</v>
      </c>
      <c r="BP18">
        <v>0</v>
      </c>
      <c r="BQ18">
        <v>0</v>
      </c>
      <c r="BR18">
        <v>24.12</v>
      </c>
      <c r="BS18">
        <v>48.24</v>
      </c>
      <c r="BT18">
        <v>24.12</v>
      </c>
      <c r="BU18">
        <v>24.12</v>
      </c>
      <c r="BV18">
        <v>24.12</v>
      </c>
      <c r="BW18">
        <v>48.24</v>
      </c>
      <c r="BX18">
        <v>24.66</v>
      </c>
      <c r="BY18">
        <v>0</v>
      </c>
    </row>
    <row r="19" spans="1:77">
      <c r="A19" t="s">
        <v>261</v>
      </c>
      <c r="G19" t="s">
        <v>61</v>
      </c>
      <c r="H19" s="73">
        <v>673.73</v>
      </c>
      <c r="I19" s="46">
        <v>175.15</v>
      </c>
      <c r="J19" s="46">
        <v>509.59999999999997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13.51</v>
      </c>
      <c r="X19">
        <v>36.18</v>
      </c>
      <c r="Y19">
        <v>37.270000000000003</v>
      </c>
      <c r="Z19">
        <v>0</v>
      </c>
      <c r="AA19">
        <v>0.88</v>
      </c>
      <c r="AB19">
        <v>0</v>
      </c>
      <c r="AC19">
        <v>96.49</v>
      </c>
      <c r="AD19">
        <v>8.68</v>
      </c>
      <c r="AE19">
        <v>0</v>
      </c>
      <c r="AF19">
        <v>1.93</v>
      </c>
      <c r="AG19">
        <v>0</v>
      </c>
      <c r="AH19">
        <v>0</v>
      </c>
      <c r="AI19">
        <v>111.25</v>
      </c>
      <c r="AJ19">
        <v>183.33</v>
      </c>
      <c r="AK19">
        <v>48.61</v>
      </c>
      <c r="AL19">
        <v>30.15</v>
      </c>
      <c r="AM19">
        <v>0.52</v>
      </c>
      <c r="AN19">
        <v>1.93</v>
      </c>
      <c r="AO19">
        <v>0.61</v>
      </c>
      <c r="AP19">
        <v>12.12</v>
      </c>
      <c r="AQ19">
        <v>0</v>
      </c>
      <c r="AR19">
        <v>1.59</v>
      </c>
      <c r="AS19">
        <v>0.48</v>
      </c>
      <c r="AT19">
        <v>0</v>
      </c>
      <c r="AU19">
        <v>192.98</v>
      </c>
      <c r="AV19">
        <v>9.65</v>
      </c>
      <c r="AW19">
        <v>0</v>
      </c>
      <c r="AX19">
        <v>0</v>
      </c>
      <c r="AY19">
        <v>37.270000000000003</v>
      </c>
      <c r="AZ19">
        <v>48.24</v>
      </c>
      <c r="BA19">
        <v>0.35</v>
      </c>
      <c r="BB19">
        <v>0</v>
      </c>
      <c r="BC19">
        <v>90.46</v>
      </c>
      <c r="BD19">
        <v>0.53</v>
      </c>
      <c r="BE19">
        <v>64.73</v>
      </c>
      <c r="BF19">
        <v>66.760000000000005</v>
      </c>
      <c r="BG19">
        <v>12.43</v>
      </c>
      <c r="BH19">
        <v>0</v>
      </c>
      <c r="BI19">
        <v>0</v>
      </c>
      <c r="BJ19">
        <v>48.24</v>
      </c>
      <c r="BK19">
        <v>24.12</v>
      </c>
      <c r="BL19">
        <v>12.34</v>
      </c>
      <c r="BM19">
        <v>0</v>
      </c>
      <c r="BN19">
        <v>24.12</v>
      </c>
      <c r="BO19">
        <v>38.6</v>
      </c>
      <c r="BP19">
        <v>0</v>
      </c>
      <c r="BQ19">
        <v>0</v>
      </c>
      <c r="BR19">
        <v>24.12</v>
      </c>
      <c r="BS19">
        <v>48.24</v>
      </c>
      <c r="BT19">
        <v>24.12</v>
      </c>
      <c r="BU19">
        <v>24.12</v>
      </c>
      <c r="BV19">
        <v>24.12</v>
      </c>
      <c r="BW19">
        <v>48.24</v>
      </c>
      <c r="BX19">
        <v>24.66</v>
      </c>
      <c r="BY19">
        <v>0</v>
      </c>
    </row>
    <row r="20" spans="1:77">
      <c r="A20" t="s">
        <v>262</v>
      </c>
      <c r="G20" t="s">
        <v>62</v>
      </c>
      <c r="H20" s="73">
        <v>673.73</v>
      </c>
      <c r="I20" s="46">
        <v>175.15</v>
      </c>
      <c r="J20" s="46">
        <v>509.59999999999997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13.51</v>
      </c>
      <c r="X20">
        <v>36.18</v>
      </c>
      <c r="Y20">
        <v>37.270000000000003</v>
      </c>
      <c r="Z20">
        <v>0</v>
      </c>
      <c r="AA20">
        <v>0.88</v>
      </c>
      <c r="AB20">
        <v>0</v>
      </c>
      <c r="AC20">
        <v>96.49</v>
      </c>
      <c r="AD20">
        <v>8.68</v>
      </c>
      <c r="AE20">
        <v>0</v>
      </c>
      <c r="AF20">
        <v>1.93</v>
      </c>
      <c r="AG20">
        <v>0</v>
      </c>
      <c r="AH20">
        <v>0</v>
      </c>
      <c r="AI20">
        <v>111.25</v>
      </c>
      <c r="AJ20">
        <v>183.33</v>
      </c>
      <c r="AK20">
        <v>48.61</v>
      </c>
      <c r="AL20">
        <v>30.15</v>
      </c>
      <c r="AM20">
        <v>0.52</v>
      </c>
      <c r="AN20">
        <v>1.93</v>
      </c>
      <c r="AO20">
        <v>0.61</v>
      </c>
      <c r="AP20">
        <v>12.12</v>
      </c>
      <c r="AQ20">
        <v>0</v>
      </c>
      <c r="AR20">
        <v>1.59</v>
      </c>
      <c r="AS20">
        <v>0.48</v>
      </c>
      <c r="AT20">
        <v>0</v>
      </c>
      <c r="AU20">
        <v>192.98</v>
      </c>
      <c r="AV20">
        <v>9.65</v>
      </c>
      <c r="AW20">
        <v>0</v>
      </c>
      <c r="AX20">
        <v>0</v>
      </c>
      <c r="AY20">
        <v>37.270000000000003</v>
      </c>
      <c r="AZ20">
        <v>48.24</v>
      </c>
      <c r="BA20">
        <v>0.35</v>
      </c>
      <c r="BB20">
        <v>0</v>
      </c>
      <c r="BC20">
        <v>90.46</v>
      </c>
      <c r="BD20">
        <v>0.53</v>
      </c>
      <c r="BE20">
        <v>64.73</v>
      </c>
      <c r="BF20">
        <v>66.760000000000005</v>
      </c>
      <c r="BG20">
        <v>12.43</v>
      </c>
      <c r="BH20">
        <v>0</v>
      </c>
      <c r="BI20">
        <v>0</v>
      </c>
      <c r="BJ20">
        <v>48.24</v>
      </c>
      <c r="BK20">
        <v>24.12</v>
      </c>
      <c r="BL20">
        <v>12.34</v>
      </c>
      <c r="BM20">
        <v>0</v>
      </c>
      <c r="BN20">
        <v>24.12</v>
      </c>
      <c r="BO20">
        <v>38.6</v>
      </c>
      <c r="BP20">
        <v>0</v>
      </c>
      <c r="BQ20">
        <v>0</v>
      </c>
      <c r="BR20">
        <v>24.12</v>
      </c>
      <c r="BS20">
        <v>48.24</v>
      </c>
      <c r="BT20">
        <v>24.12</v>
      </c>
      <c r="BU20">
        <v>24.12</v>
      </c>
      <c r="BV20">
        <v>24.12</v>
      </c>
      <c r="BW20">
        <v>48.24</v>
      </c>
      <c r="BX20">
        <v>24.66</v>
      </c>
      <c r="BY20">
        <v>0</v>
      </c>
    </row>
    <row r="21" spans="1:77">
      <c r="A21" t="s">
        <v>248</v>
      </c>
      <c r="G21" t="s">
        <v>63</v>
      </c>
      <c r="H21" s="73">
        <v>673.73</v>
      </c>
      <c r="I21" s="46">
        <v>175.15</v>
      </c>
      <c r="J21" s="46">
        <v>509.59999999999997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13.51</v>
      </c>
      <c r="X21">
        <v>36.18</v>
      </c>
      <c r="Y21">
        <v>37.270000000000003</v>
      </c>
      <c r="Z21">
        <v>0</v>
      </c>
      <c r="AA21">
        <v>0.88</v>
      </c>
      <c r="AB21">
        <v>0</v>
      </c>
      <c r="AC21">
        <v>96.49</v>
      </c>
      <c r="AD21">
        <v>8.68</v>
      </c>
      <c r="AE21">
        <v>0</v>
      </c>
      <c r="AF21">
        <v>1.93</v>
      </c>
      <c r="AG21">
        <v>0</v>
      </c>
      <c r="AH21">
        <v>0</v>
      </c>
      <c r="AI21">
        <v>111.25</v>
      </c>
      <c r="AJ21">
        <v>183.33</v>
      </c>
      <c r="AK21">
        <v>48.61</v>
      </c>
      <c r="AL21">
        <v>30.15</v>
      </c>
      <c r="AM21">
        <v>0.52</v>
      </c>
      <c r="AN21">
        <v>1.93</v>
      </c>
      <c r="AO21">
        <v>0.61</v>
      </c>
      <c r="AP21">
        <v>12.12</v>
      </c>
      <c r="AQ21">
        <v>0</v>
      </c>
      <c r="AR21">
        <v>1.59</v>
      </c>
      <c r="AS21">
        <v>0.48</v>
      </c>
      <c r="AT21">
        <v>0</v>
      </c>
      <c r="AU21">
        <v>192.98</v>
      </c>
      <c r="AV21">
        <v>9.65</v>
      </c>
      <c r="AW21">
        <v>0</v>
      </c>
      <c r="AX21">
        <v>0</v>
      </c>
      <c r="AY21">
        <v>37.270000000000003</v>
      </c>
      <c r="AZ21">
        <v>48.24</v>
      </c>
      <c r="BA21">
        <v>0.35</v>
      </c>
      <c r="BB21">
        <v>0</v>
      </c>
      <c r="BC21">
        <v>90.46</v>
      </c>
      <c r="BD21">
        <v>0.53</v>
      </c>
      <c r="BE21">
        <v>64.73</v>
      </c>
      <c r="BF21">
        <v>66.760000000000005</v>
      </c>
      <c r="BG21">
        <v>12.43</v>
      </c>
      <c r="BH21">
        <v>0</v>
      </c>
      <c r="BI21">
        <v>0</v>
      </c>
      <c r="BJ21">
        <v>48.24</v>
      </c>
      <c r="BK21">
        <v>24.12</v>
      </c>
      <c r="BL21">
        <v>12.34</v>
      </c>
      <c r="BM21">
        <v>0</v>
      </c>
      <c r="BN21">
        <v>24.12</v>
      </c>
      <c r="BO21">
        <v>38.6</v>
      </c>
      <c r="BP21">
        <v>0</v>
      </c>
      <c r="BQ21">
        <v>0</v>
      </c>
      <c r="BR21">
        <v>24.12</v>
      </c>
      <c r="BS21">
        <v>48.24</v>
      </c>
      <c r="BT21">
        <v>24.12</v>
      </c>
      <c r="BU21">
        <v>24.12</v>
      </c>
      <c r="BV21">
        <v>24.12</v>
      </c>
      <c r="BW21">
        <v>48.24</v>
      </c>
      <c r="BX21">
        <v>24.66</v>
      </c>
      <c r="BY21">
        <v>0</v>
      </c>
    </row>
    <row r="22" spans="1:77">
      <c r="A22" t="s">
        <v>249</v>
      </c>
      <c r="G22" t="s">
        <v>64</v>
      </c>
      <c r="H22" s="73">
        <v>673.73</v>
      </c>
      <c r="I22" s="46">
        <v>175.15</v>
      </c>
      <c r="J22" s="46">
        <v>509.59999999999997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13.51</v>
      </c>
      <c r="X22">
        <v>36.18</v>
      </c>
      <c r="Y22">
        <v>37.270000000000003</v>
      </c>
      <c r="Z22">
        <v>0</v>
      </c>
      <c r="AA22">
        <v>0.88</v>
      </c>
      <c r="AB22">
        <v>0</v>
      </c>
      <c r="AC22">
        <v>96.49</v>
      </c>
      <c r="AD22">
        <v>8.68</v>
      </c>
      <c r="AE22">
        <v>0</v>
      </c>
      <c r="AF22">
        <v>1.93</v>
      </c>
      <c r="AG22">
        <v>0</v>
      </c>
      <c r="AH22">
        <v>0</v>
      </c>
      <c r="AI22">
        <v>111.25</v>
      </c>
      <c r="AJ22">
        <v>183.33</v>
      </c>
      <c r="AK22">
        <v>48.61</v>
      </c>
      <c r="AL22">
        <v>30.15</v>
      </c>
      <c r="AM22">
        <v>0.52</v>
      </c>
      <c r="AN22">
        <v>1.93</v>
      </c>
      <c r="AO22">
        <v>0.61</v>
      </c>
      <c r="AP22">
        <v>12.12</v>
      </c>
      <c r="AQ22">
        <v>0</v>
      </c>
      <c r="AR22">
        <v>1.59</v>
      </c>
      <c r="AS22">
        <v>0.48</v>
      </c>
      <c r="AT22">
        <v>0</v>
      </c>
      <c r="AU22">
        <v>192.98</v>
      </c>
      <c r="AV22">
        <v>9.65</v>
      </c>
      <c r="AW22">
        <v>0</v>
      </c>
      <c r="AX22">
        <v>0</v>
      </c>
      <c r="AY22">
        <v>37.270000000000003</v>
      </c>
      <c r="AZ22">
        <v>48.24</v>
      </c>
      <c r="BA22">
        <v>0.35</v>
      </c>
      <c r="BB22">
        <v>0</v>
      </c>
      <c r="BC22">
        <v>90.46</v>
      </c>
      <c r="BD22">
        <v>0.53</v>
      </c>
      <c r="BE22">
        <v>64.73</v>
      </c>
      <c r="BF22">
        <v>66.760000000000005</v>
      </c>
      <c r="BG22">
        <v>12.43</v>
      </c>
      <c r="BH22">
        <v>0</v>
      </c>
      <c r="BI22">
        <v>0</v>
      </c>
      <c r="BJ22">
        <v>48.24</v>
      </c>
      <c r="BK22">
        <v>24.12</v>
      </c>
      <c r="BL22">
        <v>12.34</v>
      </c>
      <c r="BM22">
        <v>0</v>
      </c>
      <c r="BN22">
        <v>24.12</v>
      </c>
      <c r="BO22">
        <v>38.6</v>
      </c>
      <c r="BP22">
        <v>0</v>
      </c>
      <c r="BQ22">
        <v>0</v>
      </c>
      <c r="BR22">
        <v>24.12</v>
      </c>
      <c r="BS22">
        <v>48.24</v>
      </c>
      <c r="BT22">
        <v>24.12</v>
      </c>
      <c r="BU22">
        <v>24.12</v>
      </c>
      <c r="BV22">
        <v>24.12</v>
      </c>
      <c r="BW22">
        <v>48.24</v>
      </c>
      <c r="BX22">
        <v>24.66</v>
      </c>
      <c r="BY22">
        <v>0</v>
      </c>
    </row>
    <row r="23" spans="1:77">
      <c r="A23" t="s">
        <v>250</v>
      </c>
      <c r="G23" t="s">
        <v>65</v>
      </c>
      <c r="H23" s="73">
        <v>673.73</v>
      </c>
      <c r="I23" s="46">
        <v>175.15</v>
      </c>
      <c r="J23" s="46">
        <v>560.21999999999991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13.51</v>
      </c>
      <c r="X23">
        <v>36.18</v>
      </c>
      <c r="Y23">
        <v>37.270000000000003</v>
      </c>
      <c r="Z23">
        <v>0</v>
      </c>
      <c r="AA23">
        <v>0.88</v>
      </c>
      <c r="AB23">
        <v>0</v>
      </c>
      <c r="AC23">
        <v>96.49</v>
      </c>
      <c r="AD23">
        <v>8.68</v>
      </c>
      <c r="AE23">
        <v>0</v>
      </c>
      <c r="AF23">
        <v>1.93</v>
      </c>
      <c r="AG23">
        <v>0</v>
      </c>
      <c r="AH23">
        <v>0</v>
      </c>
      <c r="AI23">
        <v>111.25</v>
      </c>
      <c r="AJ23">
        <v>183.33</v>
      </c>
      <c r="AK23">
        <v>48.61</v>
      </c>
      <c r="AL23">
        <v>30.15</v>
      </c>
      <c r="AM23">
        <v>0.52</v>
      </c>
      <c r="AN23">
        <v>1.93</v>
      </c>
      <c r="AO23">
        <v>0.61</v>
      </c>
      <c r="AP23">
        <v>14.59</v>
      </c>
      <c r="AQ23">
        <v>0</v>
      </c>
      <c r="AR23">
        <v>1.59</v>
      </c>
      <c r="AS23">
        <v>0.48</v>
      </c>
      <c r="AT23">
        <v>0</v>
      </c>
      <c r="AU23">
        <v>192.98</v>
      </c>
      <c r="AV23">
        <v>57.89</v>
      </c>
      <c r="AW23">
        <v>0</v>
      </c>
      <c r="AX23">
        <v>0</v>
      </c>
      <c r="AY23">
        <v>37.270000000000003</v>
      </c>
      <c r="AZ23">
        <v>48.24</v>
      </c>
      <c r="BA23">
        <v>0.35</v>
      </c>
      <c r="BB23">
        <v>0</v>
      </c>
      <c r="BC23">
        <v>90.46</v>
      </c>
      <c r="BD23">
        <v>0.53</v>
      </c>
      <c r="BE23">
        <v>64.73</v>
      </c>
      <c r="BF23">
        <v>66.760000000000005</v>
      </c>
      <c r="BG23">
        <v>12.43</v>
      </c>
      <c r="BH23">
        <v>0</v>
      </c>
      <c r="BI23">
        <v>0</v>
      </c>
      <c r="BJ23">
        <v>48.24</v>
      </c>
      <c r="BK23">
        <v>24.12</v>
      </c>
      <c r="BL23">
        <v>12.25</v>
      </c>
      <c r="BM23">
        <v>0</v>
      </c>
      <c r="BN23">
        <v>24.12</v>
      </c>
      <c r="BO23">
        <v>38.6</v>
      </c>
      <c r="BP23">
        <v>0</v>
      </c>
      <c r="BQ23">
        <v>0</v>
      </c>
      <c r="BR23">
        <v>24.12</v>
      </c>
      <c r="BS23">
        <v>48.24</v>
      </c>
      <c r="BT23">
        <v>24.12</v>
      </c>
      <c r="BU23">
        <v>24.12</v>
      </c>
      <c r="BV23">
        <v>24.12</v>
      </c>
      <c r="BW23">
        <v>48.24</v>
      </c>
      <c r="BX23">
        <v>24.66</v>
      </c>
      <c r="BY23">
        <v>0</v>
      </c>
    </row>
    <row r="24" spans="1:77">
      <c r="A24" t="s">
        <v>251</v>
      </c>
      <c r="G24" t="s">
        <v>66</v>
      </c>
      <c r="H24" s="73">
        <v>673.73</v>
      </c>
      <c r="I24" s="46">
        <v>175.15</v>
      </c>
      <c r="J24" s="46">
        <v>560.21999999999991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13.51</v>
      </c>
      <c r="X24">
        <v>36.18</v>
      </c>
      <c r="Y24">
        <v>37.270000000000003</v>
      </c>
      <c r="Z24">
        <v>0</v>
      </c>
      <c r="AA24">
        <v>0.88</v>
      </c>
      <c r="AB24">
        <v>0</v>
      </c>
      <c r="AC24">
        <v>96.49</v>
      </c>
      <c r="AD24">
        <v>8.68</v>
      </c>
      <c r="AE24">
        <v>0</v>
      </c>
      <c r="AF24">
        <v>1.93</v>
      </c>
      <c r="AG24">
        <v>0</v>
      </c>
      <c r="AH24">
        <v>0</v>
      </c>
      <c r="AI24">
        <v>111.25</v>
      </c>
      <c r="AJ24">
        <v>183.33</v>
      </c>
      <c r="AK24">
        <v>48.61</v>
      </c>
      <c r="AL24">
        <v>30.15</v>
      </c>
      <c r="AM24">
        <v>0.52</v>
      </c>
      <c r="AN24">
        <v>1.93</v>
      </c>
      <c r="AO24">
        <v>0.61</v>
      </c>
      <c r="AP24">
        <v>14.59</v>
      </c>
      <c r="AQ24">
        <v>0</v>
      </c>
      <c r="AR24">
        <v>1.59</v>
      </c>
      <c r="AS24">
        <v>0.48</v>
      </c>
      <c r="AT24">
        <v>0</v>
      </c>
      <c r="AU24">
        <v>192.98</v>
      </c>
      <c r="AV24">
        <v>57.89</v>
      </c>
      <c r="AW24">
        <v>0</v>
      </c>
      <c r="AX24">
        <v>0</v>
      </c>
      <c r="AY24">
        <v>37.270000000000003</v>
      </c>
      <c r="AZ24">
        <v>48.24</v>
      </c>
      <c r="BA24">
        <v>0.35</v>
      </c>
      <c r="BB24">
        <v>0</v>
      </c>
      <c r="BC24">
        <v>90.46</v>
      </c>
      <c r="BD24">
        <v>0.53</v>
      </c>
      <c r="BE24">
        <v>64.73</v>
      </c>
      <c r="BF24">
        <v>66.760000000000005</v>
      </c>
      <c r="BG24">
        <v>12.43</v>
      </c>
      <c r="BH24">
        <v>0</v>
      </c>
      <c r="BI24">
        <v>0</v>
      </c>
      <c r="BJ24">
        <v>48.24</v>
      </c>
      <c r="BK24">
        <v>24.12</v>
      </c>
      <c r="BL24">
        <v>12.25</v>
      </c>
      <c r="BM24">
        <v>0</v>
      </c>
      <c r="BN24">
        <v>24.12</v>
      </c>
      <c r="BO24">
        <v>38.6</v>
      </c>
      <c r="BP24">
        <v>0</v>
      </c>
      <c r="BQ24">
        <v>0</v>
      </c>
      <c r="BR24">
        <v>24.12</v>
      </c>
      <c r="BS24">
        <v>48.24</v>
      </c>
      <c r="BT24">
        <v>24.12</v>
      </c>
      <c r="BU24">
        <v>24.12</v>
      </c>
      <c r="BV24">
        <v>24.12</v>
      </c>
      <c r="BW24">
        <v>48.24</v>
      </c>
      <c r="BX24">
        <v>24.66</v>
      </c>
      <c r="BY24">
        <v>0</v>
      </c>
    </row>
    <row r="25" spans="1:77">
      <c r="A25" t="s">
        <v>252</v>
      </c>
      <c r="G25" t="s">
        <v>67</v>
      </c>
      <c r="H25" s="73">
        <v>673.73</v>
      </c>
      <c r="I25" s="46">
        <v>175.15</v>
      </c>
      <c r="J25" s="46">
        <v>560.21999999999991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13.51</v>
      </c>
      <c r="X25">
        <v>36.18</v>
      </c>
      <c r="Y25">
        <v>37.270000000000003</v>
      </c>
      <c r="Z25">
        <v>0</v>
      </c>
      <c r="AA25">
        <v>0.88</v>
      </c>
      <c r="AB25">
        <v>0</v>
      </c>
      <c r="AC25">
        <v>96.49</v>
      </c>
      <c r="AD25">
        <v>8.68</v>
      </c>
      <c r="AE25">
        <v>0</v>
      </c>
      <c r="AF25">
        <v>1.93</v>
      </c>
      <c r="AG25">
        <v>0</v>
      </c>
      <c r="AH25">
        <v>0</v>
      </c>
      <c r="AI25">
        <v>111.25</v>
      </c>
      <c r="AJ25">
        <v>183.33</v>
      </c>
      <c r="AK25">
        <v>48.61</v>
      </c>
      <c r="AL25">
        <v>30.15</v>
      </c>
      <c r="AM25">
        <v>0.52</v>
      </c>
      <c r="AN25">
        <v>1.93</v>
      </c>
      <c r="AO25">
        <v>0.61</v>
      </c>
      <c r="AP25">
        <v>14.59</v>
      </c>
      <c r="AQ25">
        <v>0</v>
      </c>
      <c r="AR25">
        <v>1.59</v>
      </c>
      <c r="AS25">
        <v>0.48</v>
      </c>
      <c r="AT25">
        <v>0</v>
      </c>
      <c r="AU25">
        <v>192.98</v>
      </c>
      <c r="AV25">
        <v>57.89</v>
      </c>
      <c r="AW25">
        <v>0</v>
      </c>
      <c r="AX25">
        <v>0</v>
      </c>
      <c r="AY25">
        <v>37.270000000000003</v>
      </c>
      <c r="AZ25">
        <v>48.24</v>
      </c>
      <c r="BA25">
        <v>0.35</v>
      </c>
      <c r="BB25">
        <v>0</v>
      </c>
      <c r="BC25">
        <v>90.46</v>
      </c>
      <c r="BD25">
        <v>0.53</v>
      </c>
      <c r="BE25">
        <v>64.73</v>
      </c>
      <c r="BF25">
        <v>66.760000000000005</v>
      </c>
      <c r="BG25">
        <v>12.43</v>
      </c>
      <c r="BH25">
        <v>0</v>
      </c>
      <c r="BI25">
        <v>0</v>
      </c>
      <c r="BJ25">
        <v>48.24</v>
      </c>
      <c r="BK25">
        <v>24.12</v>
      </c>
      <c r="BL25">
        <v>12.25</v>
      </c>
      <c r="BM25">
        <v>0</v>
      </c>
      <c r="BN25">
        <v>24.12</v>
      </c>
      <c r="BO25">
        <v>38.6</v>
      </c>
      <c r="BP25">
        <v>0</v>
      </c>
      <c r="BQ25">
        <v>0</v>
      </c>
      <c r="BR25">
        <v>24.12</v>
      </c>
      <c r="BS25">
        <v>48.24</v>
      </c>
      <c r="BT25">
        <v>24.12</v>
      </c>
      <c r="BU25">
        <v>24.12</v>
      </c>
      <c r="BV25">
        <v>24.12</v>
      </c>
      <c r="BW25">
        <v>48.24</v>
      </c>
      <c r="BX25">
        <v>24.66</v>
      </c>
      <c r="BY25">
        <v>0</v>
      </c>
    </row>
    <row r="26" spans="1:77">
      <c r="A26" t="s">
        <v>253</v>
      </c>
      <c r="G26" t="s">
        <v>68</v>
      </c>
      <c r="H26" s="73">
        <v>673.73</v>
      </c>
      <c r="I26" s="46">
        <v>175.15</v>
      </c>
      <c r="J26" s="46">
        <v>560.21999999999991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13.51</v>
      </c>
      <c r="X26">
        <v>36.18</v>
      </c>
      <c r="Y26">
        <v>37.270000000000003</v>
      </c>
      <c r="Z26">
        <v>0</v>
      </c>
      <c r="AA26">
        <v>0.88</v>
      </c>
      <c r="AB26">
        <v>0</v>
      </c>
      <c r="AC26">
        <v>96.49</v>
      </c>
      <c r="AD26">
        <v>8.68</v>
      </c>
      <c r="AE26">
        <v>0</v>
      </c>
      <c r="AF26">
        <v>1.93</v>
      </c>
      <c r="AG26">
        <v>0</v>
      </c>
      <c r="AH26">
        <v>0</v>
      </c>
      <c r="AI26">
        <v>111.25</v>
      </c>
      <c r="AJ26">
        <v>183.33</v>
      </c>
      <c r="AK26">
        <v>48.61</v>
      </c>
      <c r="AL26">
        <v>30.15</v>
      </c>
      <c r="AM26">
        <v>0.52</v>
      </c>
      <c r="AN26">
        <v>1.93</v>
      </c>
      <c r="AO26">
        <v>0.61</v>
      </c>
      <c r="AP26">
        <v>14.59</v>
      </c>
      <c r="AQ26">
        <v>0</v>
      </c>
      <c r="AR26">
        <v>1.59</v>
      </c>
      <c r="AS26">
        <v>0.48</v>
      </c>
      <c r="AT26">
        <v>0</v>
      </c>
      <c r="AU26">
        <v>192.98</v>
      </c>
      <c r="AV26">
        <v>57.89</v>
      </c>
      <c r="AW26">
        <v>0</v>
      </c>
      <c r="AX26">
        <v>0</v>
      </c>
      <c r="AY26">
        <v>37.270000000000003</v>
      </c>
      <c r="AZ26">
        <v>48.24</v>
      </c>
      <c r="BA26">
        <v>0.35</v>
      </c>
      <c r="BB26">
        <v>0</v>
      </c>
      <c r="BC26">
        <v>90.46</v>
      </c>
      <c r="BD26">
        <v>0.53</v>
      </c>
      <c r="BE26">
        <v>64.73</v>
      </c>
      <c r="BF26">
        <v>66.760000000000005</v>
      </c>
      <c r="BG26">
        <v>12.43</v>
      </c>
      <c r="BH26">
        <v>0</v>
      </c>
      <c r="BI26">
        <v>0</v>
      </c>
      <c r="BJ26">
        <v>48.24</v>
      </c>
      <c r="BK26">
        <v>24.12</v>
      </c>
      <c r="BL26">
        <v>12.25</v>
      </c>
      <c r="BM26">
        <v>0</v>
      </c>
      <c r="BN26">
        <v>24.12</v>
      </c>
      <c r="BO26">
        <v>38.6</v>
      </c>
      <c r="BP26">
        <v>0</v>
      </c>
      <c r="BQ26">
        <v>0</v>
      </c>
      <c r="BR26">
        <v>24.12</v>
      </c>
      <c r="BS26">
        <v>48.24</v>
      </c>
      <c r="BT26">
        <v>24.12</v>
      </c>
      <c r="BU26">
        <v>24.12</v>
      </c>
      <c r="BV26">
        <v>24.12</v>
      </c>
      <c r="BW26">
        <v>48.24</v>
      </c>
      <c r="BX26">
        <v>24.66</v>
      </c>
      <c r="BY26">
        <v>0</v>
      </c>
    </row>
    <row r="27" spans="1:77">
      <c r="A27" t="s">
        <v>254</v>
      </c>
      <c r="G27" t="s">
        <v>69</v>
      </c>
      <c r="H27" s="73">
        <v>583.27</v>
      </c>
      <c r="I27" s="46">
        <v>131.49</v>
      </c>
      <c r="J27" s="46">
        <v>560.12999999999988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36.18</v>
      </c>
      <c r="Y27">
        <v>37.270000000000003</v>
      </c>
      <c r="Z27">
        <v>0</v>
      </c>
      <c r="AA27">
        <v>0.88</v>
      </c>
      <c r="AB27">
        <v>0</v>
      </c>
      <c r="AC27">
        <v>96.49</v>
      </c>
      <c r="AD27">
        <v>8.68</v>
      </c>
      <c r="AE27">
        <v>0</v>
      </c>
      <c r="AF27">
        <v>1.93</v>
      </c>
      <c r="AG27">
        <v>0</v>
      </c>
      <c r="AH27">
        <v>0</v>
      </c>
      <c r="AI27">
        <v>111.25</v>
      </c>
      <c r="AJ27">
        <v>183.33</v>
      </c>
      <c r="AK27">
        <v>48.61</v>
      </c>
      <c r="AL27">
        <v>0</v>
      </c>
      <c r="AM27">
        <v>0.52</v>
      </c>
      <c r="AN27">
        <v>1.93</v>
      </c>
      <c r="AO27">
        <v>0.61</v>
      </c>
      <c r="AP27">
        <v>14.59</v>
      </c>
      <c r="AQ27">
        <v>0</v>
      </c>
      <c r="AR27">
        <v>1.59</v>
      </c>
      <c r="AS27">
        <v>0.48</v>
      </c>
      <c r="AT27">
        <v>0</v>
      </c>
      <c r="AU27">
        <v>192.98</v>
      </c>
      <c r="AV27">
        <v>57.89</v>
      </c>
      <c r="AW27">
        <v>0</v>
      </c>
      <c r="AX27">
        <v>0</v>
      </c>
      <c r="AY27">
        <v>37.270000000000003</v>
      </c>
      <c r="AZ27">
        <v>48.24</v>
      </c>
      <c r="BA27">
        <v>0.35</v>
      </c>
      <c r="BB27">
        <v>0</v>
      </c>
      <c r="BC27">
        <v>0</v>
      </c>
      <c r="BD27">
        <v>0.53</v>
      </c>
      <c r="BE27">
        <v>64.73</v>
      </c>
      <c r="BF27">
        <v>66.760000000000005</v>
      </c>
      <c r="BG27">
        <v>12.43</v>
      </c>
      <c r="BH27">
        <v>0</v>
      </c>
      <c r="BI27">
        <v>0</v>
      </c>
      <c r="BJ27">
        <v>48.24</v>
      </c>
      <c r="BK27">
        <v>24.12</v>
      </c>
      <c r="BL27">
        <v>12.16</v>
      </c>
      <c r="BM27">
        <v>0</v>
      </c>
      <c r="BN27">
        <v>24.12</v>
      </c>
      <c r="BO27">
        <v>38.6</v>
      </c>
      <c r="BP27">
        <v>0</v>
      </c>
      <c r="BQ27">
        <v>0</v>
      </c>
      <c r="BR27">
        <v>24.12</v>
      </c>
      <c r="BS27">
        <v>48.24</v>
      </c>
      <c r="BT27">
        <v>24.12</v>
      </c>
      <c r="BU27">
        <v>24.12</v>
      </c>
      <c r="BV27">
        <v>24.12</v>
      </c>
      <c r="BW27">
        <v>48.24</v>
      </c>
      <c r="BX27">
        <v>24.66</v>
      </c>
      <c r="BY27">
        <v>0</v>
      </c>
    </row>
    <row r="28" spans="1:77">
      <c r="A28" t="s">
        <v>255</v>
      </c>
      <c r="G28" t="s">
        <v>70</v>
      </c>
      <c r="H28" s="73">
        <v>583.27</v>
      </c>
      <c r="I28" s="46">
        <v>131.49</v>
      </c>
      <c r="J28" s="46">
        <v>560.12999999999988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36.18</v>
      </c>
      <c r="Y28">
        <v>37.270000000000003</v>
      </c>
      <c r="Z28">
        <v>0</v>
      </c>
      <c r="AA28">
        <v>0.88</v>
      </c>
      <c r="AB28">
        <v>0</v>
      </c>
      <c r="AC28">
        <v>96.49</v>
      </c>
      <c r="AD28">
        <v>8.68</v>
      </c>
      <c r="AE28">
        <v>0</v>
      </c>
      <c r="AF28">
        <v>1.93</v>
      </c>
      <c r="AG28">
        <v>0</v>
      </c>
      <c r="AH28">
        <v>0</v>
      </c>
      <c r="AI28">
        <v>111.25</v>
      </c>
      <c r="AJ28">
        <v>183.33</v>
      </c>
      <c r="AK28">
        <v>48.61</v>
      </c>
      <c r="AL28">
        <v>0</v>
      </c>
      <c r="AM28">
        <v>0.52</v>
      </c>
      <c r="AN28">
        <v>1.93</v>
      </c>
      <c r="AO28">
        <v>0.61</v>
      </c>
      <c r="AP28">
        <v>14.59</v>
      </c>
      <c r="AQ28">
        <v>0</v>
      </c>
      <c r="AR28">
        <v>1.59</v>
      </c>
      <c r="AS28">
        <v>0.48</v>
      </c>
      <c r="AT28">
        <v>0</v>
      </c>
      <c r="AU28">
        <v>192.98</v>
      </c>
      <c r="AV28">
        <v>57.89</v>
      </c>
      <c r="AW28">
        <v>0</v>
      </c>
      <c r="AX28">
        <v>0</v>
      </c>
      <c r="AY28">
        <v>37.270000000000003</v>
      </c>
      <c r="AZ28">
        <v>48.24</v>
      </c>
      <c r="BA28">
        <v>0.35</v>
      </c>
      <c r="BB28">
        <v>0</v>
      </c>
      <c r="BC28">
        <v>0</v>
      </c>
      <c r="BD28">
        <v>0.53</v>
      </c>
      <c r="BE28">
        <v>64.73</v>
      </c>
      <c r="BF28">
        <v>66.760000000000005</v>
      </c>
      <c r="BG28">
        <v>12.43</v>
      </c>
      <c r="BH28">
        <v>0</v>
      </c>
      <c r="BI28">
        <v>0</v>
      </c>
      <c r="BJ28">
        <v>48.24</v>
      </c>
      <c r="BK28">
        <v>24.12</v>
      </c>
      <c r="BL28">
        <v>12.16</v>
      </c>
      <c r="BM28">
        <v>0</v>
      </c>
      <c r="BN28">
        <v>24.12</v>
      </c>
      <c r="BO28">
        <v>38.6</v>
      </c>
      <c r="BP28">
        <v>0</v>
      </c>
      <c r="BQ28">
        <v>0</v>
      </c>
      <c r="BR28">
        <v>24.12</v>
      </c>
      <c r="BS28">
        <v>48.24</v>
      </c>
      <c r="BT28">
        <v>24.12</v>
      </c>
      <c r="BU28">
        <v>24.12</v>
      </c>
      <c r="BV28">
        <v>24.12</v>
      </c>
      <c r="BW28">
        <v>48.24</v>
      </c>
      <c r="BX28">
        <v>24.66</v>
      </c>
      <c r="BY28">
        <v>0</v>
      </c>
    </row>
    <row r="29" spans="1:77">
      <c r="A29" t="s">
        <v>263</v>
      </c>
      <c r="G29" t="s">
        <v>71</v>
      </c>
      <c r="H29" s="73">
        <v>583.27</v>
      </c>
      <c r="I29" s="46">
        <v>131.49</v>
      </c>
      <c r="J29" s="46">
        <v>560.12999999999988</v>
      </c>
      <c r="K29" s="46">
        <v>111.63</v>
      </c>
      <c r="L29" s="46">
        <v>4.43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36.18</v>
      </c>
      <c r="Y29">
        <v>37.270000000000003</v>
      </c>
      <c r="Z29">
        <v>0</v>
      </c>
      <c r="AA29">
        <v>0.88</v>
      </c>
      <c r="AB29">
        <v>0</v>
      </c>
      <c r="AC29">
        <v>96.49</v>
      </c>
      <c r="AD29">
        <v>8.68</v>
      </c>
      <c r="AE29">
        <v>0</v>
      </c>
      <c r="AF29">
        <v>1.93</v>
      </c>
      <c r="AG29">
        <v>0</v>
      </c>
      <c r="AH29">
        <v>0</v>
      </c>
      <c r="AI29">
        <v>111.25</v>
      </c>
      <c r="AJ29">
        <v>183.33</v>
      </c>
      <c r="AK29">
        <v>48.61</v>
      </c>
      <c r="AL29">
        <v>0</v>
      </c>
      <c r="AM29">
        <v>0.52</v>
      </c>
      <c r="AN29">
        <v>1.93</v>
      </c>
      <c r="AO29">
        <v>0.61</v>
      </c>
      <c r="AP29">
        <v>14.59</v>
      </c>
      <c r="AQ29">
        <v>0</v>
      </c>
      <c r="AR29">
        <v>1.59</v>
      </c>
      <c r="AS29">
        <v>0.48</v>
      </c>
      <c r="AT29">
        <v>0</v>
      </c>
      <c r="AU29">
        <v>192.98</v>
      </c>
      <c r="AV29">
        <v>57.89</v>
      </c>
      <c r="AW29">
        <v>0</v>
      </c>
      <c r="AX29">
        <v>0</v>
      </c>
      <c r="AY29">
        <v>37.270000000000003</v>
      </c>
      <c r="AZ29">
        <v>48.24</v>
      </c>
      <c r="BA29">
        <v>0.35</v>
      </c>
      <c r="BB29">
        <v>0</v>
      </c>
      <c r="BC29">
        <v>0</v>
      </c>
      <c r="BD29">
        <v>0.53</v>
      </c>
      <c r="BE29">
        <v>64.73</v>
      </c>
      <c r="BF29">
        <v>66.760000000000005</v>
      </c>
      <c r="BG29">
        <v>12.43</v>
      </c>
      <c r="BH29">
        <v>0</v>
      </c>
      <c r="BI29">
        <v>0.56999999999999995</v>
      </c>
      <c r="BJ29">
        <v>48.24</v>
      </c>
      <c r="BK29">
        <v>24.12</v>
      </c>
      <c r="BL29">
        <v>12.16</v>
      </c>
      <c r="BM29">
        <v>0</v>
      </c>
      <c r="BN29">
        <v>24.12</v>
      </c>
      <c r="BO29">
        <v>38.6</v>
      </c>
      <c r="BP29">
        <v>0</v>
      </c>
      <c r="BQ29">
        <v>0</v>
      </c>
      <c r="BR29">
        <v>24.12</v>
      </c>
      <c r="BS29">
        <v>48.24</v>
      </c>
      <c r="BT29">
        <v>24.12</v>
      </c>
      <c r="BU29">
        <v>24.12</v>
      </c>
      <c r="BV29">
        <v>24.12</v>
      </c>
      <c r="BW29">
        <v>48.24</v>
      </c>
      <c r="BX29">
        <v>24.66</v>
      </c>
      <c r="BY29">
        <v>0</v>
      </c>
    </row>
    <row r="30" spans="1:77">
      <c r="A30" t="s">
        <v>264</v>
      </c>
      <c r="G30" t="s">
        <v>72</v>
      </c>
      <c r="H30" s="73">
        <v>583.27</v>
      </c>
      <c r="I30" s="46">
        <v>131.49</v>
      </c>
      <c r="J30" s="46">
        <v>560.12999999999988</v>
      </c>
      <c r="K30" s="46">
        <v>111.63</v>
      </c>
      <c r="L30" s="46">
        <v>4.8899999999999997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36.18</v>
      </c>
      <c r="Y30">
        <v>37.270000000000003</v>
      </c>
      <c r="Z30">
        <v>0</v>
      </c>
      <c r="AA30">
        <v>0.88</v>
      </c>
      <c r="AB30">
        <v>0</v>
      </c>
      <c r="AC30">
        <v>96.49</v>
      </c>
      <c r="AD30">
        <v>8.68</v>
      </c>
      <c r="AE30">
        <v>0</v>
      </c>
      <c r="AF30">
        <v>1.93</v>
      </c>
      <c r="AG30">
        <v>0</v>
      </c>
      <c r="AH30">
        <v>0</v>
      </c>
      <c r="AI30">
        <v>111.25</v>
      </c>
      <c r="AJ30">
        <v>183.33</v>
      </c>
      <c r="AK30">
        <v>48.61</v>
      </c>
      <c r="AL30">
        <v>0</v>
      </c>
      <c r="AM30">
        <v>0.52</v>
      </c>
      <c r="AN30">
        <v>1.93</v>
      </c>
      <c r="AO30">
        <v>0.61</v>
      </c>
      <c r="AP30">
        <v>14.59</v>
      </c>
      <c r="AQ30">
        <v>0</v>
      </c>
      <c r="AR30">
        <v>1.59</v>
      </c>
      <c r="AS30">
        <v>0.48</v>
      </c>
      <c r="AT30">
        <v>0</v>
      </c>
      <c r="AU30">
        <v>192.98</v>
      </c>
      <c r="AV30">
        <v>57.89</v>
      </c>
      <c r="AW30">
        <v>0</v>
      </c>
      <c r="AX30">
        <v>0</v>
      </c>
      <c r="AY30">
        <v>37.270000000000003</v>
      </c>
      <c r="AZ30">
        <v>48.24</v>
      </c>
      <c r="BA30">
        <v>0.35</v>
      </c>
      <c r="BB30">
        <v>0</v>
      </c>
      <c r="BC30">
        <v>0</v>
      </c>
      <c r="BD30">
        <v>0.53</v>
      </c>
      <c r="BE30">
        <v>64.73</v>
      </c>
      <c r="BF30">
        <v>66.760000000000005</v>
      </c>
      <c r="BG30">
        <v>12.43</v>
      </c>
      <c r="BH30">
        <v>0</v>
      </c>
      <c r="BI30">
        <v>1.03</v>
      </c>
      <c r="BJ30">
        <v>48.24</v>
      </c>
      <c r="BK30">
        <v>24.12</v>
      </c>
      <c r="BL30">
        <v>12.16</v>
      </c>
      <c r="BM30">
        <v>0</v>
      </c>
      <c r="BN30">
        <v>24.12</v>
      </c>
      <c r="BO30">
        <v>38.6</v>
      </c>
      <c r="BP30">
        <v>0</v>
      </c>
      <c r="BQ30">
        <v>0</v>
      </c>
      <c r="BR30">
        <v>24.12</v>
      </c>
      <c r="BS30">
        <v>48.24</v>
      </c>
      <c r="BT30">
        <v>24.12</v>
      </c>
      <c r="BU30">
        <v>24.12</v>
      </c>
      <c r="BV30">
        <v>24.12</v>
      </c>
      <c r="BW30">
        <v>48.24</v>
      </c>
      <c r="BX30">
        <v>24.66</v>
      </c>
      <c r="BY30">
        <v>0</v>
      </c>
    </row>
    <row r="31" spans="1:77">
      <c r="A31" t="s">
        <v>274</v>
      </c>
      <c r="G31" t="s">
        <v>73</v>
      </c>
      <c r="H31" s="73">
        <v>583.42000000000007</v>
      </c>
      <c r="I31" s="46">
        <v>131.49</v>
      </c>
      <c r="J31" s="46">
        <v>560.04</v>
      </c>
      <c r="K31" s="46">
        <v>111.63</v>
      </c>
      <c r="L31" s="46">
        <v>5.45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36.18</v>
      </c>
      <c r="Y31">
        <v>37.270000000000003</v>
      </c>
      <c r="Z31">
        <v>0</v>
      </c>
      <c r="AA31">
        <v>0.88</v>
      </c>
      <c r="AB31">
        <v>0</v>
      </c>
      <c r="AC31">
        <v>96.49</v>
      </c>
      <c r="AD31">
        <v>8.68</v>
      </c>
      <c r="AE31">
        <v>0</v>
      </c>
      <c r="AF31">
        <v>1.93</v>
      </c>
      <c r="AG31">
        <v>0</v>
      </c>
      <c r="AH31">
        <v>0</v>
      </c>
      <c r="AI31">
        <v>111.25</v>
      </c>
      <c r="AJ31">
        <v>183.33</v>
      </c>
      <c r="AK31">
        <v>48.61</v>
      </c>
      <c r="AL31">
        <v>0</v>
      </c>
      <c r="AM31">
        <v>0.52</v>
      </c>
      <c r="AN31">
        <v>1.93</v>
      </c>
      <c r="AO31">
        <v>0.61</v>
      </c>
      <c r="AP31">
        <v>14.59</v>
      </c>
      <c r="AQ31">
        <v>0</v>
      </c>
      <c r="AR31">
        <v>1.59</v>
      </c>
      <c r="AS31">
        <v>0.48</v>
      </c>
      <c r="AT31">
        <v>0</v>
      </c>
      <c r="AU31">
        <v>192.98</v>
      </c>
      <c r="AV31">
        <v>57.89</v>
      </c>
      <c r="AW31">
        <v>0</v>
      </c>
      <c r="AX31">
        <v>0</v>
      </c>
      <c r="AY31">
        <v>37.270000000000003</v>
      </c>
      <c r="AZ31">
        <v>48.24</v>
      </c>
      <c r="BA31">
        <v>0.35</v>
      </c>
      <c r="BB31">
        <v>0</v>
      </c>
      <c r="BC31">
        <v>0</v>
      </c>
      <c r="BD31">
        <v>0.68</v>
      </c>
      <c r="BE31">
        <v>64.73</v>
      </c>
      <c r="BF31">
        <v>66.760000000000005</v>
      </c>
      <c r="BG31">
        <v>12.43</v>
      </c>
      <c r="BH31">
        <v>0</v>
      </c>
      <c r="BI31">
        <v>1.59</v>
      </c>
      <c r="BJ31">
        <v>48.24</v>
      </c>
      <c r="BK31">
        <v>24.12</v>
      </c>
      <c r="BL31">
        <v>12.07</v>
      </c>
      <c r="BM31">
        <v>0</v>
      </c>
      <c r="BN31">
        <v>24.12</v>
      </c>
      <c r="BO31">
        <v>38.6</v>
      </c>
      <c r="BP31">
        <v>0</v>
      </c>
      <c r="BQ31">
        <v>0</v>
      </c>
      <c r="BR31">
        <v>24.12</v>
      </c>
      <c r="BS31">
        <v>48.24</v>
      </c>
      <c r="BT31">
        <v>24.12</v>
      </c>
      <c r="BU31">
        <v>24.12</v>
      </c>
      <c r="BV31">
        <v>24.12</v>
      </c>
      <c r="BW31">
        <v>48.24</v>
      </c>
      <c r="BX31">
        <v>24.66</v>
      </c>
      <c r="BY31">
        <v>0</v>
      </c>
    </row>
    <row r="32" spans="1:77">
      <c r="A32" t="s">
        <v>275</v>
      </c>
      <c r="G32" t="s">
        <v>74</v>
      </c>
      <c r="H32" s="73">
        <v>583.42000000000007</v>
      </c>
      <c r="I32" s="46">
        <v>131.49</v>
      </c>
      <c r="J32" s="46">
        <v>560.04</v>
      </c>
      <c r="K32" s="46">
        <v>111.63</v>
      </c>
      <c r="L32" s="46">
        <v>5.21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36.18</v>
      </c>
      <c r="Y32">
        <v>37.270000000000003</v>
      </c>
      <c r="Z32">
        <v>0</v>
      </c>
      <c r="AA32">
        <v>0.88</v>
      </c>
      <c r="AB32">
        <v>0</v>
      </c>
      <c r="AC32">
        <v>96.49</v>
      </c>
      <c r="AD32">
        <v>8.68</v>
      </c>
      <c r="AE32">
        <v>0</v>
      </c>
      <c r="AF32">
        <v>1.93</v>
      </c>
      <c r="AG32">
        <v>0</v>
      </c>
      <c r="AH32">
        <v>0</v>
      </c>
      <c r="AI32">
        <v>111.25</v>
      </c>
      <c r="AJ32">
        <v>183.33</v>
      </c>
      <c r="AK32">
        <v>48.61</v>
      </c>
      <c r="AL32">
        <v>0</v>
      </c>
      <c r="AM32">
        <v>0.52</v>
      </c>
      <c r="AN32">
        <v>1.93</v>
      </c>
      <c r="AO32">
        <v>0.61</v>
      </c>
      <c r="AP32">
        <v>14.59</v>
      </c>
      <c r="AQ32">
        <v>0</v>
      </c>
      <c r="AR32">
        <v>1.59</v>
      </c>
      <c r="AS32">
        <v>0.48</v>
      </c>
      <c r="AT32">
        <v>0</v>
      </c>
      <c r="AU32">
        <v>192.98</v>
      </c>
      <c r="AV32">
        <v>57.89</v>
      </c>
      <c r="AW32">
        <v>0</v>
      </c>
      <c r="AX32">
        <v>0</v>
      </c>
      <c r="AY32">
        <v>37.270000000000003</v>
      </c>
      <c r="AZ32">
        <v>48.24</v>
      </c>
      <c r="BA32">
        <v>0.35</v>
      </c>
      <c r="BB32">
        <v>0</v>
      </c>
      <c r="BC32">
        <v>0</v>
      </c>
      <c r="BD32">
        <v>0.68</v>
      </c>
      <c r="BE32">
        <v>64.73</v>
      </c>
      <c r="BF32">
        <v>66.760000000000005</v>
      </c>
      <c r="BG32">
        <v>12.43</v>
      </c>
      <c r="BH32">
        <v>0</v>
      </c>
      <c r="BI32">
        <v>1.35</v>
      </c>
      <c r="BJ32">
        <v>48.24</v>
      </c>
      <c r="BK32">
        <v>24.12</v>
      </c>
      <c r="BL32">
        <v>12.07</v>
      </c>
      <c r="BM32">
        <v>0</v>
      </c>
      <c r="BN32">
        <v>24.12</v>
      </c>
      <c r="BO32">
        <v>38.6</v>
      </c>
      <c r="BP32">
        <v>0</v>
      </c>
      <c r="BQ32">
        <v>0</v>
      </c>
      <c r="BR32">
        <v>24.12</v>
      </c>
      <c r="BS32">
        <v>48.24</v>
      </c>
      <c r="BT32">
        <v>24.12</v>
      </c>
      <c r="BU32">
        <v>24.12</v>
      </c>
      <c r="BV32">
        <v>24.12</v>
      </c>
      <c r="BW32">
        <v>48.24</v>
      </c>
      <c r="BX32">
        <v>24.66</v>
      </c>
      <c r="BY32">
        <v>0</v>
      </c>
    </row>
    <row r="33" spans="1:77">
      <c r="A33" t="s">
        <v>276</v>
      </c>
      <c r="G33" t="s">
        <v>75</v>
      </c>
      <c r="H33" s="73">
        <v>583.42000000000007</v>
      </c>
      <c r="I33" s="46">
        <v>131.49</v>
      </c>
      <c r="J33" s="46">
        <v>560.04</v>
      </c>
      <c r="K33" s="46">
        <v>111.63</v>
      </c>
      <c r="L33" s="46">
        <v>5.09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36.18</v>
      </c>
      <c r="Y33">
        <v>37.270000000000003</v>
      </c>
      <c r="Z33">
        <v>0</v>
      </c>
      <c r="AA33">
        <v>0.88</v>
      </c>
      <c r="AB33">
        <v>0</v>
      </c>
      <c r="AC33">
        <v>96.49</v>
      </c>
      <c r="AD33">
        <v>8.68</v>
      </c>
      <c r="AE33">
        <v>0</v>
      </c>
      <c r="AF33">
        <v>1.93</v>
      </c>
      <c r="AG33">
        <v>0</v>
      </c>
      <c r="AH33">
        <v>0</v>
      </c>
      <c r="AI33">
        <v>111.25</v>
      </c>
      <c r="AJ33">
        <v>183.33</v>
      </c>
      <c r="AK33">
        <v>48.61</v>
      </c>
      <c r="AL33">
        <v>0</v>
      </c>
      <c r="AM33">
        <v>0.52</v>
      </c>
      <c r="AN33">
        <v>1.93</v>
      </c>
      <c r="AO33">
        <v>0.61</v>
      </c>
      <c r="AP33">
        <v>14.59</v>
      </c>
      <c r="AQ33">
        <v>0</v>
      </c>
      <c r="AR33">
        <v>1.59</v>
      </c>
      <c r="AS33">
        <v>0.48</v>
      </c>
      <c r="AT33">
        <v>0</v>
      </c>
      <c r="AU33">
        <v>192.98</v>
      </c>
      <c r="AV33">
        <v>57.89</v>
      </c>
      <c r="AW33">
        <v>0</v>
      </c>
      <c r="AX33">
        <v>0</v>
      </c>
      <c r="AY33">
        <v>37.270000000000003</v>
      </c>
      <c r="AZ33">
        <v>48.24</v>
      </c>
      <c r="BA33">
        <v>0.35</v>
      </c>
      <c r="BB33">
        <v>0</v>
      </c>
      <c r="BC33">
        <v>0</v>
      </c>
      <c r="BD33">
        <v>0.68</v>
      </c>
      <c r="BE33">
        <v>64.73</v>
      </c>
      <c r="BF33">
        <v>66.760000000000005</v>
      </c>
      <c r="BG33">
        <v>12.43</v>
      </c>
      <c r="BH33">
        <v>0</v>
      </c>
      <c r="BI33">
        <v>1.23</v>
      </c>
      <c r="BJ33">
        <v>48.24</v>
      </c>
      <c r="BK33">
        <v>24.12</v>
      </c>
      <c r="BL33">
        <v>12.07</v>
      </c>
      <c r="BM33">
        <v>0</v>
      </c>
      <c r="BN33">
        <v>24.12</v>
      </c>
      <c r="BO33">
        <v>38.6</v>
      </c>
      <c r="BP33">
        <v>0</v>
      </c>
      <c r="BQ33">
        <v>0</v>
      </c>
      <c r="BR33">
        <v>24.12</v>
      </c>
      <c r="BS33">
        <v>48.24</v>
      </c>
      <c r="BT33">
        <v>24.12</v>
      </c>
      <c r="BU33">
        <v>24.12</v>
      </c>
      <c r="BV33">
        <v>24.12</v>
      </c>
      <c r="BW33">
        <v>48.24</v>
      </c>
      <c r="BX33">
        <v>24.66</v>
      </c>
      <c r="BY33">
        <v>0</v>
      </c>
    </row>
    <row r="34" spans="1:77">
      <c r="A34" t="s">
        <v>277</v>
      </c>
      <c r="G34" t="s">
        <v>76</v>
      </c>
      <c r="H34" s="73">
        <v>583.42000000000007</v>
      </c>
      <c r="I34" s="46">
        <v>131.49</v>
      </c>
      <c r="J34" s="46">
        <v>560.04</v>
      </c>
      <c r="K34" s="46">
        <v>111.63</v>
      </c>
      <c r="L34" s="46">
        <v>5.14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36.18</v>
      </c>
      <c r="Y34">
        <v>37.270000000000003</v>
      </c>
      <c r="Z34">
        <v>0</v>
      </c>
      <c r="AA34">
        <v>0.88</v>
      </c>
      <c r="AB34">
        <v>0</v>
      </c>
      <c r="AC34">
        <v>96.49</v>
      </c>
      <c r="AD34">
        <v>8.68</v>
      </c>
      <c r="AE34">
        <v>0</v>
      </c>
      <c r="AF34">
        <v>1.93</v>
      </c>
      <c r="AG34">
        <v>0</v>
      </c>
      <c r="AH34">
        <v>0</v>
      </c>
      <c r="AI34">
        <v>111.25</v>
      </c>
      <c r="AJ34">
        <v>183.33</v>
      </c>
      <c r="AK34">
        <v>48.61</v>
      </c>
      <c r="AL34">
        <v>0</v>
      </c>
      <c r="AM34">
        <v>0.52</v>
      </c>
      <c r="AN34">
        <v>1.93</v>
      </c>
      <c r="AO34">
        <v>0.61</v>
      </c>
      <c r="AP34">
        <v>14.59</v>
      </c>
      <c r="AQ34">
        <v>0</v>
      </c>
      <c r="AR34">
        <v>1.59</v>
      </c>
      <c r="AS34">
        <v>0.48</v>
      </c>
      <c r="AT34">
        <v>0</v>
      </c>
      <c r="AU34">
        <v>192.98</v>
      </c>
      <c r="AV34">
        <v>57.89</v>
      </c>
      <c r="AW34">
        <v>0</v>
      </c>
      <c r="AX34">
        <v>0</v>
      </c>
      <c r="AY34">
        <v>37.270000000000003</v>
      </c>
      <c r="AZ34">
        <v>48.24</v>
      </c>
      <c r="BA34">
        <v>0.35</v>
      </c>
      <c r="BB34">
        <v>0</v>
      </c>
      <c r="BC34">
        <v>0</v>
      </c>
      <c r="BD34">
        <v>0.68</v>
      </c>
      <c r="BE34">
        <v>64.73</v>
      </c>
      <c r="BF34">
        <v>66.760000000000005</v>
      </c>
      <c r="BG34">
        <v>12.43</v>
      </c>
      <c r="BH34">
        <v>0</v>
      </c>
      <c r="BI34">
        <v>1.28</v>
      </c>
      <c r="BJ34">
        <v>48.24</v>
      </c>
      <c r="BK34">
        <v>24.12</v>
      </c>
      <c r="BL34">
        <v>12.07</v>
      </c>
      <c r="BM34">
        <v>0</v>
      </c>
      <c r="BN34">
        <v>24.12</v>
      </c>
      <c r="BO34">
        <v>38.6</v>
      </c>
      <c r="BP34">
        <v>0</v>
      </c>
      <c r="BQ34">
        <v>0</v>
      </c>
      <c r="BR34">
        <v>24.12</v>
      </c>
      <c r="BS34">
        <v>48.24</v>
      </c>
      <c r="BT34">
        <v>24.12</v>
      </c>
      <c r="BU34">
        <v>24.12</v>
      </c>
      <c r="BV34">
        <v>24.12</v>
      </c>
      <c r="BW34">
        <v>48.24</v>
      </c>
      <c r="BX34">
        <v>24.66</v>
      </c>
      <c r="BY34">
        <v>0</v>
      </c>
    </row>
    <row r="35" spans="1:77">
      <c r="A35" t="s">
        <v>279</v>
      </c>
      <c r="G35" t="s">
        <v>77</v>
      </c>
      <c r="H35" s="73">
        <v>778.98</v>
      </c>
      <c r="I35" s="46">
        <v>131.49</v>
      </c>
      <c r="J35" s="46">
        <v>560.04</v>
      </c>
      <c r="K35" s="46">
        <v>111.63</v>
      </c>
      <c r="L35" s="46">
        <v>5.9499999999999993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36.18</v>
      </c>
      <c r="Y35">
        <v>37.270000000000003</v>
      </c>
      <c r="Z35">
        <v>0</v>
      </c>
      <c r="AA35">
        <v>0.88</v>
      </c>
      <c r="AB35">
        <v>0</v>
      </c>
      <c r="AC35">
        <v>96.49</v>
      </c>
      <c r="AD35">
        <v>9.65</v>
      </c>
      <c r="AE35">
        <v>0</v>
      </c>
      <c r="AF35">
        <v>1.93</v>
      </c>
      <c r="AG35">
        <v>0</v>
      </c>
      <c r="AH35">
        <v>0</v>
      </c>
      <c r="AI35">
        <v>111.25</v>
      </c>
      <c r="AJ35">
        <v>183.33</v>
      </c>
      <c r="AK35">
        <v>242.92</v>
      </c>
      <c r="AL35">
        <v>0</v>
      </c>
      <c r="AM35">
        <v>0.52</v>
      </c>
      <c r="AN35">
        <v>1.93</v>
      </c>
      <c r="AO35">
        <v>0.61</v>
      </c>
      <c r="AP35">
        <v>14.59</v>
      </c>
      <c r="AQ35">
        <v>0</v>
      </c>
      <c r="AR35">
        <v>1.59</v>
      </c>
      <c r="AS35">
        <v>0.48</v>
      </c>
      <c r="AT35">
        <v>0</v>
      </c>
      <c r="AU35">
        <v>192.98</v>
      </c>
      <c r="AV35">
        <v>57.89</v>
      </c>
      <c r="AW35">
        <v>0</v>
      </c>
      <c r="AX35">
        <v>0</v>
      </c>
      <c r="AY35">
        <v>37.270000000000003</v>
      </c>
      <c r="AZ35">
        <v>48.24</v>
      </c>
      <c r="BA35">
        <v>0.35</v>
      </c>
      <c r="BB35">
        <v>0</v>
      </c>
      <c r="BC35">
        <v>0</v>
      </c>
      <c r="BD35">
        <v>0.96</v>
      </c>
      <c r="BE35">
        <v>64.73</v>
      </c>
      <c r="BF35">
        <v>66.760000000000005</v>
      </c>
      <c r="BG35">
        <v>12.43</v>
      </c>
      <c r="BH35">
        <v>0</v>
      </c>
      <c r="BI35">
        <v>2.09</v>
      </c>
      <c r="BJ35">
        <v>48.24</v>
      </c>
      <c r="BK35">
        <v>24.12</v>
      </c>
      <c r="BL35">
        <v>12.07</v>
      </c>
      <c r="BM35">
        <v>0</v>
      </c>
      <c r="BN35">
        <v>24.12</v>
      </c>
      <c r="BO35">
        <v>38.6</v>
      </c>
      <c r="BP35">
        <v>0</v>
      </c>
      <c r="BQ35">
        <v>0</v>
      </c>
      <c r="BR35">
        <v>24.12</v>
      </c>
      <c r="BS35">
        <v>48.24</v>
      </c>
      <c r="BT35">
        <v>24.12</v>
      </c>
      <c r="BU35">
        <v>24.12</v>
      </c>
      <c r="BV35">
        <v>24.12</v>
      </c>
      <c r="BW35">
        <v>48.24</v>
      </c>
      <c r="BX35">
        <v>24.66</v>
      </c>
      <c r="BY35">
        <v>0</v>
      </c>
    </row>
    <row r="36" spans="1:77">
      <c r="A36" t="s">
        <v>309</v>
      </c>
      <c r="G36" t="s">
        <v>78</v>
      </c>
      <c r="H36" s="73">
        <v>778.98</v>
      </c>
      <c r="I36" s="46">
        <v>131.49</v>
      </c>
      <c r="J36" s="46">
        <v>560.04</v>
      </c>
      <c r="K36" s="46">
        <v>111.63</v>
      </c>
      <c r="L36" s="46">
        <v>5.98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36.18</v>
      </c>
      <c r="Y36">
        <v>37.270000000000003</v>
      </c>
      <c r="Z36">
        <v>0</v>
      </c>
      <c r="AA36">
        <v>0.88</v>
      </c>
      <c r="AB36">
        <v>0</v>
      </c>
      <c r="AC36">
        <v>96.49</v>
      </c>
      <c r="AD36">
        <v>9.65</v>
      </c>
      <c r="AE36">
        <v>0</v>
      </c>
      <c r="AF36">
        <v>1.93</v>
      </c>
      <c r="AG36">
        <v>0</v>
      </c>
      <c r="AH36">
        <v>0</v>
      </c>
      <c r="AI36">
        <v>111.25</v>
      </c>
      <c r="AJ36">
        <v>183.33</v>
      </c>
      <c r="AK36">
        <v>242.92</v>
      </c>
      <c r="AL36">
        <v>0</v>
      </c>
      <c r="AM36">
        <v>0.52</v>
      </c>
      <c r="AN36">
        <v>1.93</v>
      </c>
      <c r="AO36">
        <v>0.61</v>
      </c>
      <c r="AP36">
        <v>14.59</v>
      </c>
      <c r="AQ36">
        <v>0</v>
      </c>
      <c r="AR36">
        <v>1.59</v>
      </c>
      <c r="AS36">
        <v>0.48</v>
      </c>
      <c r="AT36">
        <v>0</v>
      </c>
      <c r="AU36">
        <v>192.98</v>
      </c>
      <c r="AV36">
        <v>57.89</v>
      </c>
      <c r="AW36">
        <v>0</v>
      </c>
      <c r="AX36">
        <v>0</v>
      </c>
      <c r="AY36">
        <v>37.270000000000003</v>
      </c>
      <c r="AZ36">
        <v>48.24</v>
      </c>
      <c r="BA36">
        <v>0.35</v>
      </c>
      <c r="BB36">
        <v>0</v>
      </c>
      <c r="BC36">
        <v>0</v>
      </c>
      <c r="BD36">
        <v>0.96</v>
      </c>
      <c r="BE36">
        <v>64.73</v>
      </c>
      <c r="BF36">
        <v>66.760000000000005</v>
      </c>
      <c r="BG36">
        <v>12.43</v>
      </c>
      <c r="BH36">
        <v>0</v>
      </c>
      <c r="BI36">
        <v>2.12</v>
      </c>
      <c r="BJ36">
        <v>48.24</v>
      </c>
      <c r="BK36">
        <v>24.12</v>
      </c>
      <c r="BL36">
        <v>12.07</v>
      </c>
      <c r="BM36">
        <v>0</v>
      </c>
      <c r="BN36">
        <v>24.12</v>
      </c>
      <c r="BO36">
        <v>38.6</v>
      </c>
      <c r="BP36">
        <v>0</v>
      </c>
      <c r="BQ36">
        <v>0</v>
      </c>
      <c r="BR36">
        <v>24.12</v>
      </c>
      <c r="BS36">
        <v>48.24</v>
      </c>
      <c r="BT36">
        <v>24.12</v>
      </c>
      <c r="BU36">
        <v>24.12</v>
      </c>
      <c r="BV36">
        <v>24.12</v>
      </c>
      <c r="BW36">
        <v>48.24</v>
      </c>
      <c r="BX36">
        <v>24.66</v>
      </c>
      <c r="BY36">
        <v>0</v>
      </c>
    </row>
    <row r="37" spans="1:77">
      <c r="A37" t="s">
        <v>310</v>
      </c>
      <c r="G37" t="s">
        <v>79</v>
      </c>
      <c r="H37" s="73">
        <v>778.98</v>
      </c>
      <c r="I37" s="46">
        <v>131.49</v>
      </c>
      <c r="J37" s="46">
        <v>560.04</v>
      </c>
      <c r="K37" s="46">
        <v>111.63</v>
      </c>
      <c r="L37" s="46">
        <v>6.22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36.18</v>
      </c>
      <c r="Y37">
        <v>37.270000000000003</v>
      </c>
      <c r="Z37">
        <v>0</v>
      </c>
      <c r="AA37">
        <v>0.88</v>
      </c>
      <c r="AB37">
        <v>0</v>
      </c>
      <c r="AC37">
        <v>96.49</v>
      </c>
      <c r="AD37">
        <v>9.65</v>
      </c>
      <c r="AE37">
        <v>0</v>
      </c>
      <c r="AF37">
        <v>1.93</v>
      </c>
      <c r="AG37">
        <v>0</v>
      </c>
      <c r="AH37">
        <v>0</v>
      </c>
      <c r="AI37">
        <v>111.25</v>
      </c>
      <c r="AJ37">
        <v>183.33</v>
      </c>
      <c r="AK37">
        <v>242.92</v>
      </c>
      <c r="AL37">
        <v>0</v>
      </c>
      <c r="AM37">
        <v>0.52</v>
      </c>
      <c r="AN37">
        <v>1.93</v>
      </c>
      <c r="AO37">
        <v>0.61</v>
      </c>
      <c r="AP37">
        <v>14.59</v>
      </c>
      <c r="AQ37">
        <v>0</v>
      </c>
      <c r="AR37">
        <v>1.59</v>
      </c>
      <c r="AS37">
        <v>0.48</v>
      </c>
      <c r="AT37">
        <v>0</v>
      </c>
      <c r="AU37">
        <v>192.98</v>
      </c>
      <c r="AV37">
        <v>57.89</v>
      </c>
      <c r="AW37">
        <v>0</v>
      </c>
      <c r="AX37">
        <v>0</v>
      </c>
      <c r="AY37">
        <v>37.270000000000003</v>
      </c>
      <c r="AZ37">
        <v>48.24</v>
      </c>
      <c r="BA37">
        <v>0.35</v>
      </c>
      <c r="BB37">
        <v>0</v>
      </c>
      <c r="BC37">
        <v>0</v>
      </c>
      <c r="BD37">
        <v>0.96</v>
      </c>
      <c r="BE37">
        <v>64.73</v>
      </c>
      <c r="BF37">
        <v>66.760000000000005</v>
      </c>
      <c r="BG37">
        <v>12.43</v>
      </c>
      <c r="BH37">
        <v>0</v>
      </c>
      <c r="BI37">
        <v>2.36</v>
      </c>
      <c r="BJ37">
        <v>48.24</v>
      </c>
      <c r="BK37">
        <v>24.12</v>
      </c>
      <c r="BL37">
        <v>12.07</v>
      </c>
      <c r="BM37">
        <v>0</v>
      </c>
      <c r="BN37">
        <v>24.12</v>
      </c>
      <c r="BO37">
        <v>38.6</v>
      </c>
      <c r="BP37">
        <v>0</v>
      </c>
      <c r="BQ37">
        <v>0</v>
      </c>
      <c r="BR37">
        <v>24.12</v>
      </c>
      <c r="BS37">
        <v>48.24</v>
      </c>
      <c r="BT37">
        <v>24.12</v>
      </c>
      <c r="BU37">
        <v>24.12</v>
      </c>
      <c r="BV37">
        <v>24.12</v>
      </c>
      <c r="BW37">
        <v>48.24</v>
      </c>
      <c r="BX37">
        <v>24.66</v>
      </c>
      <c r="BY37">
        <v>0</v>
      </c>
    </row>
    <row r="38" spans="1:77">
      <c r="A38" t="s">
        <v>311</v>
      </c>
      <c r="G38" t="s">
        <v>80</v>
      </c>
      <c r="H38" s="73">
        <v>778.98</v>
      </c>
      <c r="I38" s="46">
        <v>131.49</v>
      </c>
      <c r="J38" s="46">
        <v>560.04</v>
      </c>
      <c r="K38" s="46">
        <v>111.63</v>
      </c>
      <c r="L38" s="46">
        <v>6.1899999999999995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36.18</v>
      </c>
      <c r="Y38">
        <v>37.270000000000003</v>
      </c>
      <c r="Z38">
        <v>0</v>
      </c>
      <c r="AA38">
        <v>0.88</v>
      </c>
      <c r="AB38">
        <v>0</v>
      </c>
      <c r="AC38">
        <v>96.49</v>
      </c>
      <c r="AD38">
        <v>9.65</v>
      </c>
      <c r="AE38">
        <v>0</v>
      </c>
      <c r="AF38">
        <v>1.93</v>
      </c>
      <c r="AG38">
        <v>0</v>
      </c>
      <c r="AH38">
        <v>0</v>
      </c>
      <c r="AI38">
        <v>111.25</v>
      </c>
      <c r="AJ38">
        <v>183.33</v>
      </c>
      <c r="AK38">
        <v>242.92</v>
      </c>
      <c r="AL38">
        <v>0</v>
      </c>
      <c r="AM38">
        <v>0.52</v>
      </c>
      <c r="AN38">
        <v>1.93</v>
      </c>
      <c r="AO38">
        <v>0.61</v>
      </c>
      <c r="AP38">
        <v>14.59</v>
      </c>
      <c r="AQ38">
        <v>0</v>
      </c>
      <c r="AR38">
        <v>1.59</v>
      </c>
      <c r="AS38">
        <v>0.48</v>
      </c>
      <c r="AT38">
        <v>0</v>
      </c>
      <c r="AU38">
        <v>192.98</v>
      </c>
      <c r="AV38">
        <v>57.89</v>
      </c>
      <c r="AW38">
        <v>0</v>
      </c>
      <c r="AX38">
        <v>0</v>
      </c>
      <c r="AY38">
        <v>37.270000000000003</v>
      </c>
      <c r="AZ38">
        <v>48.24</v>
      </c>
      <c r="BA38">
        <v>0.35</v>
      </c>
      <c r="BB38">
        <v>0</v>
      </c>
      <c r="BC38">
        <v>0</v>
      </c>
      <c r="BD38">
        <v>0.96</v>
      </c>
      <c r="BE38">
        <v>64.73</v>
      </c>
      <c r="BF38">
        <v>66.760000000000005</v>
      </c>
      <c r="BG38">
        <v>12.43</v>
      </c>
      <c r="BH38">
        <v>0</v>
      </c>
      <c r="BI38">
        <v>2.33</v>
      </c>
      <c r="BJ38">
        <v>48.24</v>
      </c>
      <c r="BK38">
        <v>24.12</v>
      </c>
      <c r="BL38">
        <v>12.07</v>
      </c>
      <c r="BM38">
        <v>0</v>
      </c>
      <c r="BN38">
        <v>24.12</v>
      </c>
      <c r="BO38">
        <v>38.6</v>
      </c>
      <c r="BP38">
        <v>0</v>
      </c>
      <c r="BQ38">
        <v>0</v>
      </c>
      <c r="BR38">
        <v>24.12</v>
      </c>
      <c r="BS38">
        <v>48.24</v>
      </c>
      <c r="BT38">
        <v>24.12</v>
      </c>
      <c r="BU38">
        <v>24.12</v>
      </c>
      <c r="BV38">
        <v>24.12</v>
      </c>
      <c r="BW38">
        <v>48.24</v>
      </c>
      <c r="BX38">
        <v>24.66</v>
      </c>
      <c r="BY38">
        <v>0</v>
      </c>
    </row>
    <row r="39" spans="1:77">
      <c r="A39" t="s">
        <v>312</v>
      </c>
      <c r="G39" t="s">
        <v>81</v>
      </c>
      <c r="H39" s="73">
        <v>778.98</v>
      </c>
      <c r="I39" s="46">
        <v>131.49</v>
      </c>
      <c r="J39" s="46">
        <v>559.93999999999994</v>
      </c>
      <c r="K39" s="46">
        <v>131.33000000000001</v>
      </c>
      <c r="L39" s="46">
        <v>5.99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36.18</v>
      </c>
      <c r="Y39">
        <v>43.85</v>
      </c>
      <c r="Z39">
        <v>0</v>
      </c>
      <c r="AA39">
        <v>0.88</v>
      </c>
      <c r="AB39">
        <v>48.24</v>
      </c>
      <c r="AC39">
        <v>96.49</v>
      </c>
      <c r="AD39">
        <v>9.65</v>
      </c>
      <c r="AE39">
        <v>0</v>
      </c>
      <c r="AF39">
        <v>1.93</v>
      </c>
      <c r="AG39">
        <v>38.6</v>
      </c>
      <c r="AH39">
        <v>0</v>
      </c>
      <c r="AI39">
        <v>111.25</v>
      </c>
      <c r="AJ39">
        <v>183.33</v>
      </c>
      <c r="AK39">
        <v>242.92</v>
      </c>
      <c r="AL39">
        <v>0</v>
      </c>
      <c r="AM39">
        <v>0.52</v>
      </c>
      <c r="AN39">
        <v>1.93</v>
      </c>
      <c r="AO39">
        <v>0.61</v>
      </c>
      <c r="AP39">
        <v>14.59</v>
      </c>
      <c r="AQ39">
        <v>0</v>
      </c>
      <c r="AR39">
        <v>1.59</v>
      </c>
      <c r="AS39">
        <v>0.48</v>
      </c>
      <c r="AT39">
        <v>0</v>
      </c>
      <c r="AU39">
        <v>192.98</v>
      </c>
      <c r="AV39">
        <v>57.89</v>
      </c>
      <c r="AW39">
        <v>24.12</v>
      </c>
      <c r="AX39">
        <v>48.24</v>
      </c>
      <c r="AY39">
        <v>43.85</v>
      </c>
      <c r="AZ39">
        <v>48.24</v>
      </c>
      <c r="BA39">
        <v>0.35</v>
      </c>
      <c r="BB39">
        <v>0</v>
      </c>
      <c r="BC39">
        <v>0</v>
      </c>
      <c r="BD39">
        <v>0.96</v>
      </c>
      <c r="BE39">
        <v>64.73</v>
      </c>
      <c r="BF39">
        <v>66.760000000000005</v>
      </c>
      <c r="BG39">
        <v>14.62</v>
      </c>
      <c r="BH39">
        <v>0</v>
      </c>
      <c r="BI39">
        <v>2.13</v>
      </c>
      <c r="BJ39">
        <v>48.24</v>
      </c>
      <c r="BK39">
        <v>24.12</v>
      </c>
      <c r="BL39">
        <v>11.97</v>
      </c>
      <c r="BM39">
        <v>0</v>
      </c>
      <c r="BN39">
        <v>24.12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24.12</v>
      </c>
      <c r="BU39">
        <v>24.12</v>
      </c>
      <c r="BV39">
        <v>24.12</v>
      </c>
      <c r="BW39">
        <v>0</v>
      </c>
      <c r="BX39">
        <v>29.01</v>
      </c>
      <c r="BY39">
        <v>0</v>
      </c>
    </row>
    <row r="40" spans="1:77">
      <c r="A40" t="s">
        <v>329</v>
      </c>
      <c r="G40" t="s">
        <v>82</v>
      </c>
      <c r="H40" s="73">
        <v>778.98</v>
      </c>
      <c r="I40" s="46">
        <v>131.49</v>
      </c>
      <c r="J40" s="46">
        <v>559.93999999999994</v>
      </c>
      <c r="K40" s="46">
        <v>131.33000000000001</v>
      </c>
      <c r="L40" s="46">
        <v>5.9399999999999995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36.18</v>
      </c>
      <c r="Y40">
        <v>43.85</v>
      </c>
      <c r="Z40">
        <v>0</v>
      </c>
      <c r="AA40">
        <v>0.88</v>
      </c>
      <c r="AB40">
        <v>48.24</v>
      </c>
      <c r="AC40">
        <v>96.49</v>
      </c>
      <c r="AD40">
        <v>9.65</v>
      </c>
      <c r="AE40">
        <v>0</v>
      </c>
      <c r="AF40">
        <v>1.93</v>
      </c>
      <c r="AG40">
        <v>38.6</v>
      </c>
      <c r="AH40">
        <v>0</v>
      </c>
      <c r="AI40">
        <v>111.25</v>
      </c>
      <c r="AJ40">
        <v>183.33</v>
      </c>
      <c r="AK40">
        <v>242.92</v>
      </c>
      <c r="AL40">
        <v>0</v>
      </c>
      <c r="AM40">
        <v>0.52</v>
      </c>
      <c r="AN40">
        <v>1.93</v>
      </c>
      <c r="AO40">
        <v>0.61</v>
      </c>
      <c r="AP40">
        <v>14.59</v>
      </c>
      <c r="AQ40">
        <v>0</v>
      </c>
      <c r="AR40">
        <v>1.59</v>
      </c>
      <c r="AS40">
        <v>0.48</v>
      </c>
      <c r="AT40">
        <v>0</v>
      </c>
      <c r="AU40">
        <v>192.98</v>
      </c>
      <c r="AV40">
        <v>57.89</v>
      </c>
      <c r="AW40">
        <v>24.12</v>
      </c>
      <c r="AX40">
        <v>48.24</v>
      </c>
      <c r="AY40">
        <v>43.85</v>
      </c>
      <c r="AZ40">
        <v>48.24</v>
      </c>
      <c r="BA40">
        <v>0.35</v>
      </c>
      <c r="BB40">
        <v>0</v>
      </c>
      <c r="BC40">
        <v>0</v>
      </c>
      <c r="BD40">
        <v>0.96</v>
      </c>
      <c r="BE40">
        <v>64.73</v>
      </c>
      <c r="BF40">
        <v>66.760000000000005</v>
      </c>
      <c r="BG40">
        <v>14.62</v>
      </c>
      <c r="BH40">
        <v>0</v>
      </c>
      <c r="BI40">
        <v>2.08</v>
      </c>
      <c r="BJ40">
        <v>48.24</v>
      </c>
      <c r="BK40">
        <v>24.12</v>
      </c>
      <c r="BL40">
        <v>11.97</v>
      </c>
      <c r="BM40">
        <v>0</v>
      </c>
      <c r="BN40">
        <v>24.12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24.12</v>
      </c>
      <c r="BU40">
        <v>24.12</v>
      </c>
      <c r="BV40">
        <v>24.12</v>
      </c>
      <c r="BW40">
        <v>0</v>
      </c>
      <c r="BX40">
        <v>29.01</v>
      </c>
      <c r="BY40">
        <v>0</v>
      </c>
    </row>
    <row r="41" spans="1:77">
      <c r="A41" t="s">
        <v>330</v>
      </c>
      <c r="G41" t="s">
        <v>83</v>
      </c>
      <c r="H41" s="73">
        <v>778.98</v>
      </c>
      <c r="I41" s="46">
        <v>131.49</v>
      </c>
      <c r="J41" s="46">
        <v>559.93999999999994</v>
      </c>
      <c r="K41" s="46">
        <v>131.33000000000001</v>
      </c>
      <c r="L41" s="46">
        <v>6.3100000000000005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36.18</v>
      </c>
      <c r="Y41">
        <v>43.85</v>
      </c>
      <c r="Z41">
        <v>0</v>
      </c>
      <c r="AA41">
        <v>0.88</v>
      </c>
      <c r="AB41">
        <v>48.24</v>
      </c>
      <c r="AC41">
        <v>96.49</v>
      </c>
      <c r="AD41">
        <v>9.65</v>
      </c>
      <c r="AE41">
        <v>0</v>
      </c>
      <c r="AF41">
        <v>1.93</v>
      </c>
      <c r="AG41">
        <v>38.6</v>
      </c>
      <c r="AH41">
        <v>0</v>
      </c>
      <c r="AI41">
        <v>111.25</v>
      </c>
      <c r="AJ41">
        <v>183.33</v>
      </c>
      <c r="AK41">
        <v>242.92</v>
      </c>
      <c r="AL41">
        <v>0</v>
      </c>
      <c r="AM41">
        <v>0.52</v>
      </c>
      <c r="AN41">
        <v>1.93</v>
      </c>
      <c r="AO41">
        <v>0.61</v>
      </c>
      <c r="AP41">
        <v>14.59</v>
      </c>
      <c r="AQ41">
        <v>0</v>
      </c>
      <c r="AR41">
        <v>1.59</v>
      </c>
      <c r="AS41">
        <v>0.48</v>
      </c>
      <c r="AT41">
        <v>0</v>
      </c>
      <c r="AU41">
        <v>192.98</v>
      </c>
      <c r="AV41">
        <v>57.89</v>
      </c>
      <c r="AW41">
        <v>24.12</v>
      </c>
      <c r="AX41">
        <v>48.24</v>
      </c>
      <c r="AY41">
        <v>43.85</v>
      </c>
      <c r="AZ41">
        <v>48.24</v>
      </c>
      <c r="BA41">
        <v>0.35</v>
      </c>
      <c r="BB41">
        <v>0</v>
      </c>
      <c r="BC41">
        <v>0</v>
      </c>
      <c r="BD41">
        <v>0.96</v>
      </c>
      <c r="BE41">
        <v>64.73</v>
      </c>
      <c r="BF41">
        <v>66.760000000000005</v>
      </c>
      <c r="BG41">
        <v>14.62</v>
      </c>
      <c r="BH41">
        <v>0</v>
      </c>
      <c r="BI41">
        <v>2.4500000000000002</v>
      </c>
      <c r="BJ41">
        <v>48.24</v>
      </c>
      <c r="BK41">
        <v>24.12</v>
      </c>
      <c r="BL41">
        <v>11.97</v>
      </c>
      <c r="BM41">
        <v>0</v>
      </c>
      <c r="BN41">
        <v>24.12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24.12</v>
      </c>
      <c r="BU41">
        <v>24.12</v>
      </c>
      <c r="BV41">
        <v>24.12</v>
      </c>
      <c r="BW41">
        <v>0</v>
      </c>
      <c r="BX41">
        <v>29.01</v>
      </c>
      <c r="BY41">
        <v>0</v>
      </c>
    </row>
    <row r="42" spans="1:77">
      <c r="A42" t="s">
        <v>331</v>
      </c>
      <c r="G42" t="s">
        <v>84</v>
      </c>
      <c r="H42" s="73">
        <v>778.98</v>
      </c>
      <c r="I42" s="46">
        <v>131.49</v>
      </c>
      <c r="J42" s="46">
        <v>559.93999999999994</v>
      </c>
      <c r="K42" s="46">
        <v>131.33000000000001</v>
      </c>
      <c r="L42" s="46">
        <v>6.84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36.18</v>
      </c>
      <c r="Y42">
        <v>43.85</v>
      </c>
      <c r="Z42">
        <v>0</v>
      </c>
      <c r="AA42">
        <v>0.88</v>
      </c>
      <c r="AB42">
        <v>48.24</v>
      </c>
      <c r="AC42">
        <v>96.49</v>
      </c>
      <c r="AD42">
        <v>9.65</v>
      </c>
      <c r="AE42">
        <v>0</v>
      </c>
      <c r="AF42">
        <v>1.93</v>
      </c>
      <c r="AG42">
        <v>38.6</v>
      </c>
      <c r="AH42">
        <v>0</v>
      </c>
      <c r="AI42">
        <v>111.25</v>
      </c>
      <c r="AJ42">
        <v>183.33</v>
      </c>
      <c r="AK42">
        <v>242.92</v>
      </c>
      <c r="AL42">
        <v>0</v>
      </c>
      <c r="AM42">
        <v>0.52</v>
      </c>
      <c r="AN42">
        <v>1.93</v>
      </c>
      <c r="AO42">
        <v>0.61</v>
      </c>
      <c r="AP42">
        <v>14.59</v>
      </c>
      <c r="AQ42">
        <v>0</v>
      </c>
      <c r="AR42">
        <v>1.59</v>
      </c>
      <c r="AS42">
        <v>0.48</v>
      </c>
      <c r="AT42">
        <v>0</v>
      </c>
      <c r="AU42">
        <v>192.98</v>
      </c>
      <c r="AV42">
        <v>57.89</v>
      </c>
      <c r="AW42">
        <v>24.12</v>
      </c>
      <c r="AX42">
        <v>48.24</v>
      </c>
      <c r="AY42">
        <v>43.85</v>
      </c>
      <c r="AZ42">
        <v>48.24</v>
      </c>
      <c r="BA42">
        <v>0.35</v>
      </c>
      <c r="BB42">
        <v>0</v>
      </c>
      <c r="BC42">
        <v>0</v>
      </c>
      <c r="BD42">
        <v>0.96</v>
      </c>
      <c r="BE42">
        <v>64.73</v>
      </c>
      <c r="BF42">
        <v>66.760000000000005</v>
      </c>
      <c r="BG42">
        <v>14.62</v>
      </c>
      <c r="BH42">
        <v>0</v>
      </c>
      <c r="BI42">
        <v>2.98</v>
      </c>
      <c r="BJ42">
        <v>48.24</v>
      </c>
      <c r="BK42">
        <v>24.12</v>
      </c>
      <c r="BL42">
        <v>11.97</v>
      </c>
      <c r="BM42">
        <v>0</v>
      </c>
      <c r="BN42">
        <v>24.12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24.12</v>
      </c>
      <c r="BU42">
        <v>24.12</v>
      </c>
      <c r="BV42">
        <v>24.12</v>
      </c>
      <c r="BW42">
        <v>0</v>
      </c>
      <c r="BX42">
        <v>29.01</v>
      </c>
      <c r="BY42">
        <v>0</v>
      </c>
    </row>
    <row r="43" spans="1:77">
      <c r="A43" t="s">
        <v>337</v>
      </c>
      <c r="G43" t="s">
        <v>85</v>
      </c>
      <c r="H43" s="73">
        <v>782.84</v>
      </c>
      <c r="I43" s="46">
        <v>131.49</v>
      </c>
      <c r="J43" s="46">
        <v>559.93999999999994</v>
      </c>
      <c r="K43" s="46">
        <v>131.33000000000001</v>
      </c>
      <c r="L43" s="46">
        <v>8.3000000000000007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36.18</v>
      </c>
      <c r="Y43">
        <v>43.85</v>
      </c>
      <c r="Z43">
        <v>0</v>
      </c>
      <c r="AA43">
        <v>0.88</v>
      </c>
      <c r="AB43">
        <v>48.24</v>
      </c>
      <c r="AC43">
        <v>96.49</v>
      </c>
      <c r="AD43">
        <v>13.51</v>
      </c>
      <c r="AE43">
        <v>0</v>
      </c>
      <c r="AF43">
        <v>1.93</v>
      </c>
      <c r="AG43">
        <v>38.6</v>
      </c>
      <c r="AH43">
        <v>0</v>
      </c>
      <c r="AI43">
        <v>111.25</v>
      </c>
      <c r="AJ43">
        <v>183.33</v>
      </c>
      <c r="AK43">
        <v>242.92</v>
      </c>
      <c r="AL43">
        <v>0</v>
      </c>
      <c r="AM43">
        <v>0.52</v>
      </c>
      <c r="AN43">
        <v>1.93</v>
      </c>
      <c r="AO43">
        <v>0.61</v>
      </c>
      <c r="AP43">
        <v>14.59</v>
      </c>
      <c r="AQ43">
        <v>0</v>
      </c>
      <c r="AR43">
        <v>1.59</v>
      </c>
      <c r="AS43">
        <v>0.48</v>
      </c>
      <c r="AT43">
        <v>0</v>
      </c>
      <c r="AU43">
        <v>192.98</v>
      </c>
      <c r="AV43">
        <v>57.89</v>
      </c>
      <c r="AW43">
        <v>24.12</v>
      </c>
      <c r="AX43">
        <v>48.24</v>
      </c>
      <c r="AY43">
        <v>43.85</v>
      </c>
      <c r="AZ43">
        <v>48.24</v>
      </c>
      <c r="BA43">
        <v>0.35</v>
      </c>
      <c r="BB43">
        <v>0</v>
      </c>
      <c r="BC43">
        <v>0</v>
      </c>
      <c r="BD43">
        <v>0.96</v>
      </c>
      <c r="BE43">
        <v>64.73</v>
      </c>
      <c r="BF43">
        <v>66.760000000000005</v>
      </c>
      <c r="BG43">
        <v>14.62</v>
      </c>
      <c r="BH43">
        <v>0</v>
      </c>
      <c r="BI43">
        <v>4.4400000000000004</v>
      </c>
      <c r="BJ43">
        <v>48.24</v>
      </c>
      <c r="BK43">
        <v>24.12</v>
      </c>
      <c r="BL43">
        <v>11.97</v>
      </c>
      <c r="BM43">
        <v>0</v>
      </c>
      <c r="BN43">
        <v>24.12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24.12</v>
      </c>
      <c r="BU43">
        <v>24.12</v>
      </c>
      <c r="BV43">
        <v>24.12</v>
      </c>
      <c r="BW43">
        <v>0</v>
      </c>
      <c r="BX43">
        <v>29.01</v>
      </c>
      <c r="BY43">
        <v>0</v>
      </c>
    </row>
    <row r="44" spans="1:77">
      <c r="A44" t="s">
        <v>339</v>
      </c>
      <c r="G44" t="s">
        <v>86</v>
      </c>
      <c r="H44" s="73">
        <v>782.84</v>
      </c>
      <c r="I44" s="46">
        <v>131.49</v>
      </c>
      <c r="J44" s="46">
        <v>559.93999999999994</v>
      </c>
      <c r="K44" s="46">
        <v>131.33000000000001</v>
      </c>
      <c r="L44" s="46">
        <v>9.6999999999999993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36.18</v>
      </c>
      <c r="Y44">
        <v>43.85</v>
      </c>
      <c r="Z44">
        <v>0</v>
      </c>
      <c r="AA44">
        <v>0.88</v>
      </c>
      <c r="AB44">
        <v>48.24</v>
      </c>
      <c r="AC44">
        <v>96.49</v>
      </c>
      <c r="AD44">
        <v>13.51</v>
      </c>
      <c r="AE44">
        <v>0</v>
      </c>
      <c r="AF44">
        <v>1.93</v>
      </c>
      <c r="AG44">
        <v>38.6</v>
      </c>
      <c r="AH44">
        <v>0</v>
      </c>
      <c r="AI44">
        <v>111.25</v>
      </c>
      <c r="AJ44">
        <v>183.33</v>
      </c>
      <c r="AK44">
        <v>242.92</v>
      </c>
      <c r="AL44">
        <v>0</v>
      </c>
      <c r="AM44">
        <v>0.52</v>
      </c>
      <c r="AN44">
        <v>1.93</v>
      </c>
      <c r="AO44">
        <v>0.61</v>
      </c>
      <c r="AP44">
        <v>14.59</v>
      </c>
      <c r="AQ44">
        <v>0</v>
      </c>
      <c r="AR44">
        <v>1.59</v>
      </c>
      <c r="AS44">
        <v>0.48</v>
      </c>
      <c r="AT44">
        <v>0</v>
      </c>
      <c r="AU44">
        <v>192.98</v>
      </c>
      <c r="AV44">
        <v>57.89</v>
      </c>
      <c r="AW44">
        <v>24.12</v>
      </c>
      <c r="AX44">
        <v>48.24</v>
      </c>
      <c r="AY44">
        <v>43.85</v>
      </c>
      <c r="AZ44">
        <v>48.24</v>
      </c>
      <c r="BA44">
        <v>0.35</v>
      </c>
      <c r="BB44">
        <v>0</v>
      </c>
      <c r="BC44">
        <v>0</v>
      </c>
      <c r="BD44">
        <v>0.96</v>
      </c>
      <c r="BE44">
        <v>64.73</v>
      </c>
      <c r="BF44">
        <v>66.760000000000005</v>
      </c>
      <c r="BG44">
        <v>14.62</v>
      </c>
      <c r="BH44">
        <v>0</v>
      </c>
      <c r="BI44">
        <v>5.84</v>
      </c>
      <c r="BJ44">
        <v>48.24</v>
      </c>
      <c r="BK44">
        <v>24.12</v>
      </c>
      <c r="BL44">
        <v>11.97</v>
      </c>
      <c r="BM44">
        <v>0</v>
      </c>
      <c r="BN44">
        <v>24.12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24.12</v>
      </c>
      <c r="BU44">
        <v>24.12</v>
      </c>
      <c r="BV44">
        <v>24.12</v>
      </c>
      <c r="BW44">
        <v>0</v>
      </c>
      <c r="BX44">
        <v>29.01</v>
      </c>
      <c r="BY44">
        <v>0</v>
      </c>
    </row>
    <row r="45" spans="1:77">
      <c r="A45" t="s">
        <v>358</v>
      </c>
      <c r="G45" t="s">
        <v>87</v>
      </c>
      <c r="H45" s="73">
        <v>782.84</v>
      </c>
      <c r="I45" s="46">
        <v>131.49</v>
      </c>
      <c r="J45" s="46">
        <v>559.93999999999994</v>
      </c>
      <c r="K45" s="46">
        <v>131.33000000000001</v>
      </c>
      <c r="L45" s="46">
        <v>11.12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36.18</v>
      </c>
      <c r="Y45">
        <v>43.85</v>
      </c>
      <c r="Z45">
        <v>0</v>
      </c>
      <c r="AA45">
        <v>0.88</v>
      </c>
      <c r="AB45">
        <v>48.24</v>
      </c>
      <c r="AC45">
        <v>96.49</v>
      </c>
      <c r="AD45">
        <v>13.51</v>
      </c>
      <c r="AE45">
        <v>0</v>
      </c>
      <c r="AF45">
        <v>1.93</v>
      </c>
      <c r="AG45">
        <v>38.6</v>
      </c>
      <c r="AH45">
        <v>0</v>
      </c>
      <c r="AI45">
        <v>111.25</v>
      </c>
      <c r="AJ45">
        <v>183.33</v>
      </c>
      <c r="AK45">
        <v>242.92</v>
      </c>
      <c r="AL45">
        <v>0</v>
      </c>
      <c r="AM45">
        <v>0.52</v>
      </c>
      <c r="AN45">
        <v>1.93</v>
      </c>
      <c r="AO45">
        <v>0.61</v>
      </c>
      <c r="AP45">
        <v>14.59</v>
      </c>
      <c r="AQ45">
        <v>0</v>
      </c>
      <c r="AR45">
        <v>1.59</v>
      </c>
      <c r="AS45">
        <v>0.48</v>
      </c>
      <c r="AT45">
        <v>0</v>
      </c>
      <c r="AU45">
        <v>192.98</v>
      </c>
      <c r="AV45">
        <v>57.89</v>
      </c>
      <c r="AW45">
        <v>24.12</v>
      </c>
      <c r="AX45">
        <v>48.24</v>
      </c>
      <c r="AY45">
        <v>43.85</v>
      </c>
      <c r="AZ45">
        <v>48.24</v>
      </c>
      <c r="BA45">
        <v>0.35</v>
      </c>
      <c r="BB45">
        <v>0</v>
      </c>
      <c r="BC45">
        <v>0</v>
      </c>
      <c r="BD45">
        <v>0.96</v>
      </c>
      <c r="BE45">
        <v>64.73</v>
      </c>
      <c r="BF45">
        <v>66.760000000000005</v>
      </c>
      <c r="BG45">
        <v>14.62</v>
      </c>
      <c r="BH45">
        <v>0</v>
      </c>
      <c r="BI45">
        <v>7.26</v>
      </c>
      <c r="BJ45">
        <v>48.24</v>
      </c>
      <c r="BK45">
        <v>24.12</v>
      </c>
      <c r="BL45">
        <v>11.97</v>
      </c>
      <c r="BM45">
        <v>0</v>
      </c>
      <c r="BN45">
        <v>24.12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24.12</v>
      </c>
      <c r="BU45">
        <v>24.12</v>
      </c>
      <c r="BV45">
        <v>24.12</v>
      </c>
      <c r="BW45">
        <v>0</v>
      </c>
      <c r="BX45">
        <v>29.01</v>
      </c>
      <c r="BY45">
        <v>0</v>
      </c>
    </row>
    <row r="46" spans="1:77">
      <c r="A46" t="s">
        <v>359</v>
      </c>
      <c r="G46" t="s">
        <v>88</v>
      </c>
      <c r="H46" s="73">
        <v>782.84</v>
      </c>
      <c r="I46" s="46">
        <v>131.49</v>
      </c>
      <c r="J46" s="46">
        <v>559.93999999999994</v>
      </c>
      <c r="K46" s="46">
        <v>131.33000000000001</v>
      </c>
      <c r="L46" s="46">
        <v>12.049999999999999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36.18</v>
      </c>
      <c r="Y46">
        <v>43.85</v>
      </c>
      <c r="Z46">
        <v>0</v>
      </c>
      <c r="AA46">
        <v>0.88</v>
      </c>
      <c r="AB46">
        <v>48.24</v>
      </c>
      <c r="AC46">
        <v>96.49</v>
      </c>
      <c r="AD46">
        <v>13.51</v>
      </c>
      <c r="AE46">
        <v>0</v>
      </c>
      <c r="AF46">
        <v>1.93</v>
      </c>
      <c r="AG46">
        <v>38.6</v>
      </c>
      <c r="AH46">
        <v>0</v>
      </c>
      <c r="AI46">
        <v>111.25</v>
      </c>
      <c r="AJ46">
        <v>183.33</v>
      </c>
      <c r="AK46">
        <v>242.92</v>
      </c>
      <c r="AL46">
        <v>0</v>
      </c>
      <c r="AM46">
        <v>0.52</v>
      </c>
      <c r="AN46">
        <v>1.93</v>
      </c>
      <c r="AO46">
        <v>0.61</v>
      </c>
      <c r="AP46">
        <v>14.59</v>
      </c>
      <c r="AQ46">
        <v>0</v>
      </c>
      <c r="AR46">
        <v>1.59</v>
      </c>
      <c r="AS46">
        <v>0.48</v>
      </c>
      <c r="AT46">
        <v>0</v>
      </c>
      <c r="AU46">
        <v>192.98</v>
      </c>
      <c r="AV46">
        <v>57.89</v>
      </c>
      <c r="AW46">
        <v>24.12</v>
      </c>
      <c r="AX46">
        <v>48.24</v>
      </c>
      <c r="AY46">
        <v>43.85</v>
      </c>
      <c r="AZ46">
        <v>48.24</v>
      </c>
      <c r="BA46">
        <v>0.35</v>
      </c>
      <c r="BB46">
        <v>0</v>
      </c>
      <c r="BC46">
        <v>0</v>
      </c>
      <c r="BD46">
        <v>0.96</v>
      </c>
      <c r="BE46">
        <v>64.73</v>
      </c>
      <c r="BF46">
        <v>66.760000000000005</v>
      </c>
      <c r="BG46">
        <v>14.62</v>
      </c>
      <c r="BH46">
        <v>0</v>
      </c>
      <c r="BI46">
        <v>8.19</v>
      </c>
      <c r="BJ46">
        <v>48.24</v>
      </c>
      <c r="BK46">
        <v>24.12</v>
      </c>
      <c r="BL46">
        <v>11.97</v>
      </c>
      <c r="BM46">
        <v>0</v>
      </c>
      <c r="BN46">
        <v>24.12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24.12</v>
      </c>
      <c r="BU46">
        <v>24.12</v>
      </c>
      <c r="BV46">
        <v>24.12</v>
      </c>
      <c r="BW46">
        <v>0</v>
      </c>
      <c r="BX46">
        <v>29.01</v>
      </c>
      <c r="BY46">
        <v>0</v>
      </c>
    </row>
    <row r="47" spans="1:77">
      <c r="A47" t="s">
        <v>360</v>
      </c>
      <c r="G47" t="s">
        <v>89</v>
      </c>
      <c r="H47" s="73">
        <v>782.84</v>
      </c>
      <c r="I47" s="46">
        <v>131.49</v>
      </c>
      <c r="J47" s="46">
        <v>559.8599999999999</v>
      </c>
      <c r="K47" s="46">
        <v>131.33000000000001</v>
      </c>
      <c r="L47" s="46">
        <v>11.59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36.18</v>
      </c>
      <c r="Y47">
        <v>43.85</v>
      </c>
      <c r="Z47">
        <v>0</v>
      </c>
      <c r="AA47">
        <v>0.88</v>
      </c>
      <c r="AB47">
        <v>48.24</v>
      </c>
      <c r="AC47">
        <v>96.49</v>
      </c>
      <c r="AD47">
        <v>13.51</v>
      </c>
      <c r="AE47">
        <v>0</v>
      </c>
      <c r="AF47">
        <v>1.93</v>
      </c>
      <c r="AG47">
        <v>38.6</v>
      </c>
      <c r="AH47">
        <v>0</v>
      </c>
      <c r="AI47">
        <v>111.25</v>
      </c>
      <c r="AJ47">
        <v>183.33</v>
      </c>
      <c r="AK47">
        <v>242.92</v>
      </c>
      <c r="AL47">
        <v>0</v>
      </c>
      <c r="AM47">
        <v>0.52</v>
      </c>
      <c r="AN47">
        <v>1.93</v>
      </c>
      <c r="AO47">
        <v>0.61</v>
      </c>
      <c r="AP47">
        <v>14.59</v>
      </c>
      <c r="AQ47">
        <v>0</v>
      </c>
      <c r="AR47">
        <v>1.59</v>
      </c>
      <c r="AS47">
        <v>0.48</v>
      </c>
      <c r="AT47">
        <v>0</v>
      </c>
      <c r="AU47">
        <v>192.98</v>
      </c>
      <c r="AV47">
        <v>57.89</v>
      </c>
      <c r="AW47">
        <v>24.12</v>
      </c>
      <c r="AX47">
        <v>48.24</v>
      </c>
      <c r="AY47">
        <v>43.85</v>
      </c>
      <c r="AZ47">
        <v>48.24</v>
      </c>
      <c r="BA47">
        <v>0.35</v>
      </c>
      <c r="BB47">
        <v>0</v>
      </c>
      <c r="BC47">
        <v>0</v>
      </c>
      <c r="BD47">
        <v>0.96</v>
      </c>
      <c r="BE47">
        <v>64.73</v>
      </c>
      <c r="BF47">
        <v>66.760000000000005</v>
      </c>
      <c r="BG47">
        <v>14.62</v>
      </c>
      <c r="BH47">
        <v>0</v>
      </c>
      <c r="BI47">
        <v>7.73</v>
      </c>
      <c r="BJ47">
        <v>48.24</v>
      </c>
      <c r="BK47">
        <v>24.12</v>
      </c>
      <c r="BL47">
        <v>11.89</v>
      </c>
      <c r="BM47">
        <v>0</v>
      </c>
      <c r="BN47">
        <v>24.12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24.12</v>
      </c>
      <c r="BU47">
        <v>24.12</v>
      </c>
      <c r="BV47">
        <v>24.12</v>
      </c>
      <c r="BW47">
        <v>0</v>
      </c>
      <c r="BX47">
        <v>29.01</v>
      </c>
      <c r="BY47">
        <v>0</v>
      </c>
    </row>
    <row r="48" spans="1:77">
      <c r="A48" t="s">
        <v>364</v>
      </c>
      <c r="G48" t="s">
        <v>90</v>
      </c>
      <c r="H48" s="73">
        <v>782.84</v>
      </c>
      <c r="I48" s="46">
        <v>131.49</v>
      </c>
      <c r="J48" s="46">
        <v>559.8599999999999</v>
      </c>
      <c r="K48" s="46">
        <v>131.33000000000001</v>
      </c>
      <c r="L48" s="46">
        <v>8.98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36.18</v>
      </c>
      <c r="Y48">
        <v>43.85</v>
      </c>
      <c r="Z48">
        <v>0</v>
      </c>
      <c r="AA48">
        <v>0.88</v>
      </c>
      <c r="AB48">
        <v>48.24</v>
      </c>
      <c r="AC48">
        <v>96.49</v>
      </c>
      <c r="AD48">
        <v>13.51</v>
      </c>
      <c r="AE48">
        <v>0</v>
      </c>
      <c r="AF48">
        <v>1.93</v>
      </c>
      <c r="AG48">
        <v>38.6</v>
      </c>
      <c r="AH48">
        <v>0</v>
      </c>
      <c r="AI48">
        <v>111.25</v>
      </c>
      <c r="AJ48">
        <v>183.33</v>
      </c>
      <c r="AK48">
        <v>242.92</v>
      </c>
      <c r="AL48">
        <v>0</v>
      </c>
      <c r="AM48">
        <v>0.52</v>
      </c>
      <c r="AN48">
        <v>1.93</v>
      </c>
      <c r="AO48">
        <v>0.61</v>
      </c>
      <c r="AP48">
        <v>14.59</v>
      </c>
      <c r="AQ48">
        <v>0</v>
      </c>
      <c r="AR48">
        <v>1.59</v>
      </c>
      <c r="AS48">
        <v>0.48</v>
      </c>
      <c r="AT48">
        <v>0</v>
      </c>
      <c r="AU48">
        <v>192.98</v>
      </c>
      <c r="AV48">
        <v>57.89</v>
      </c>
      <c r="AW48">
        <v>24.12</v>
      </c>
      <c r="AX48">
        <v>48.24</v>
      </c>
      <c r="AY48">
        <v>43.85</v>
      </c>
      <c r="AZ48">
        <v>48.24</v>
      </c>
      <c r="BA48">
        <v>0.35</v>
      </c>
      <c r="BB48">
        <v>0</v>
      </c>
      <c r="BC48">
        <v>0</v>
      </c>
      <c r="BD48">
        <v>0.96</v>
      </c>
      <c r="BE48">
        <v>64.73</v>
      </c>
      <c r="BF48">
        <v>66.760000000000005</v>
      </c>
      <c r="BG48">
        <v>14.62</v>
      </c>
      <c r="BH48">
        <v>0</v>
      </c>
      <c r="BI48">
        <v>5.12</v>
      </c>
      <c r="BJ48">
        <v>48.24</v>
      </c>
      <c r="BK48">
        <v>24.12</v>
      </c>
      <c r="BL48">
        <v>11.89</v>
      </c>
      <c r="BM48">
        <v>0</v>
      </c>
      <c r="BN48">
        <v>24.12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24.12</v>
      </c>
      <c r="BU48">
        <v>24.12</v>
      </c>
      <c r="BV48">
        <v>24.12</v>
      </c>
      <c r="BW48">
        <v>0</v>
      </c>
      <c r="BX48">
        <v>29.01</v>
      </c>
      <c r="BY48">
        <v>0</v>
      </c>
    </row>
    <row r="49" spans="1:77">
      <c r="A49" t="s">
        <v>365</v>
      </c>
      <c r="G49" t="s">
        <v>91</v>
      </c>
      <c r="H49" s="73">
        <v>782.84</v>
      </c>
      <c r="I49" s="46">
        <v>131.49</v>
      </c>
      <c r="J49" s="46">
        <v>559.8599999999999</v>
      </c>
      <c r="K49" s="46">
        <v>131.33000000000001</v>
      </c>
      <c r="L49" s="46">
        <v>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36.18</v>
      </c>
      <c r="Y49">
        <v>43.85</v>
      </c>
      <c r="Z49">
        <v>0</v>
      </c>
      <c r="AA49">
        <v>0.88</v>
      </c>
      <c r="AB49">
        <v>48.24</v>
      </c>
      <c r="AC49">
        <v>96.49</v>
      </c>
      <c r="AD49">
        <v>13.51</v>
      </c>
      <c r="AE49">
        <v>0</v>
      </c>
      <c r="AF49">
        <v>1.93</v>
      </c>
      <c r="AG49">
        <v>38.6</v>
      </c>
      <c r="AH49">
        <v>0</v>
      </c>
      <c r="AI49">
        <v>111.25</v>
      </c>
      <c r="AJ49">
        <v>183.33</v>
      </c>
      <c r="AK49">
        <v>242.92</v>
      </c>
      <c r="AL49">
        <v>0</v>
      </c>
      <c r="AM49">
        <v>0.52</v>
      </c>
      <c r="AN49">
        <v>1.93</v>
      </c>
      <c r="AO49">
        <v>0.61</v>
      </c>
      <c r="AP49">
        <v>14.59</v>
      </c>
      <c r="AQ49">
        <v>0</v>
      </c>
      <c r="AR49">
        <v>1.59</v>
      </c>
      <c r="AS49">
        <v>0.48</v>
      </c>
      <c r="AT49">
        <v>0</v>
      </c>
      <c r="AU49">
        <v>192.98</v>
      </c>
      <c r="AV49">
        <v>57.89</v>
      </c>
      <c r="AW49">
        <v>24.12</v>
      </c>
      <c r="AX49">
        <v>48.24</v>
      </c>
      <c r="AY49">
        <v>43.85</v>
      </c>
      <c r="AZ49">
        <v>48.24</v>
      </c>
      <c r="BA49">
        <v>0.35</v>
      </c>
      <c r="BB49">
        <v>0</v>
      </c>
      <c r="BC49">
        <v>0</v>
      </c>
      <c r="BD49">
        <v>0.96</v>
      </c>
      <c r="BE49">
        <v>64.73</v>
      </c>
      <c r="BF49">
        <v>66.760000000000005</v>
      </c>
      <c r="BG49">
        <v>14.62</v>
      </c>
      <c r="BH49">
        <v>0</v>
      </c>
      <c r="BI49">
        <v>4.1399999999999997</v>
      </c>
      <c r="BJ49">
        <v>48.24</v>
      </c>
      <c r="BK49">
        <v>24.12</v>
      </c>
      <c r="BL49">
        <v>11.89</v>
      </c>
      <c r="BM49">
        <v>0</v>
      </c>
      <c r="BN49">
        <v>24.12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24.12</v>
      </c>
      <c r="BU49">
        <v>24.12</v>
      </c>
      <c r="BV49">
        <v>24.12</v>
      </c>
      <c r="BW49">
        <v>0</v>
      </c>
      <c r="BX49">
        <v>29.01</v>
      </c>
      <c r="BY49">
        <v>0</v>
      </c>
    </row>
    <row r="50" spans="1:77">
      <c r="A50" t="s">
        <v>366</v>
      </c>
      <c r="G50" t="s">
        <v>92</v>
      </c>
      <c r="H50" s="73">
        <v>782.84</v>
      </c>
      <c r="I50" s="46">
        <v>131.49</v>
      </c>
      <c r="J50" s="46">
        <v>559.8599999999999</v>
      </c>
      <c r="K50" s="46">
        <v>131.33000000000001</v>
      </c>
      <c r="L50" s="46">
        <v>6.71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36.18</v>
      </c>
      <c r="Y50">
        <v>43.85</v>
      </c>
      <c r="Z50">
        <v>0</v>
      </c>
      <c r="AA50">
        <v>0.88</v>
      </c>
      <c r="AB50">
        <v>48.24</v>
      </c>
      <c r="AC50">
        <v>96.49</v>
      </c>
      <c r="AD50">
        <v>13.51</v>
      </c>
      <c r="AE50">
        <v>0</v>
      </c>
      <c r="AF50">
        <v>1.93</v>
      </c>
      <c r="AG50">
        <v>38.6</v>
      </c>
      <c r="AH50">
        <v>0</v>
      </c>
      <c r="AI50">
        <v>111.25</v>
      </c>
      <c r="AJ50">
        <v>183.33</v>
      </c>
      <c r="AK50">
        <v>242.92</v>
      </c>
      <c r="AL50">
        <v>0</v>
      </c>
      <c r="AM50">
        <v>0.52</v>
      </c>
      <c r="AN50">
        <v>1.93</v>
      </c>
      <c r="AO50">
        <v>0.61</v>
      </c>
      <c r="AP50">
        <v>14.59</v>
      </c>
      <c r="AQ50">
        <v>0</v>
      </c>
      <c r="AR50">
        <v>1.59</v>
      </c>
      <c r="AS50">
        <v>0.48</v>
      </c>
      <c r="AT50">
        <v>0</v>
      </c>
      <c r="AU50">
        <v>192.98</v>
      </c>
      <c r="AV50">
        <v>57.89</v>
      </c>
      <c r="AW50">
        <v>24.12</v>
      </c>
      <c r="AX50">
        <v>48.24</v>
      </c>
      <c r="AY50">
        <v>43.85</v>
      </c>
      <c r="AZ50">
        <v>48.24</v>
      </c>
      <c r="BA50">
        <v>0.35</v>
      </c>
      <c r="BB50">
        <v>0</v>
      </c>
      <c r="BC50">
        <v>0</v>
      </c>
      <c r="BD50">
        <v>0.96</v>
      </c>
      <c r="BE50">
        <v>64.73</v>
      </c>
      <c r="BF50">
        <v>66.760000000000005</v>
      </c>
      <c r="BG50">
        <v>14.62</v>
      </c>
      <c r="BH50">
        <v>0</v>
      </c>
      <c r="BI50">
        <v>2.85</v>
      </c>
      <c r="BJ50">
        <v>48.24</v>
      </c>
      <c r="BK50">
        <v>24.12</v>
      </c>
      <c r="BL50">
        <v>11.89</v>
      </c>
      <c r="BM50">
        <v>0</v>
      </c>
      <c r="BN50">
        <v>24.12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24.12</v>
      </c>
      <c r="BU50">
        <v>24.12</v>
      </c>
      <c r="BV50">
        <v>24.12</v>
      </c>
      <c r="BW50">
        <v>0</v>
      </c>
      <c r="BX50">
        <v>29.01</v>
      </c>
      <c r="BY50">
        <v>0</v>
      </c>
    </row>
    <row r="51" spans="1:77">
      <c r="A51" t="s">
        <v>367</v>
      </c>
      <c r="G51" t="s">
        <v>93</v>
      </c>
      <c r="H51" s="73">
        <v>782.84</v>
      </c>
      <c r="I51" s="46">
        <v>145</v>
      </c>
      <c r="J51" s="46">
        <v>559.8599999999999</v>
      </c>
      <c r="K51" s="46">
        <v>131.33000000000001</v>
      </c>
      <c r="L51" s="46">
        <v>5.33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13.51</v>
      </c>
      <c r="X51">
        <v>36.18</v>
      </c>
      <c r="Y51">
        <v>43.85</v>
      </c>
      <c r="Z51">
        <v>0</v>
      </c>
      <c r="AA51">
        <v>0.88</v>
      </c>
      <c r="AB51">
        <v>48.24</v>
      </c>
      <c r="AC51">
        <v>96.49</v>
      </c>
      <c r="AD51">
        <v>13.51</v>
      </c>
      <c r="AE51">
        <v>0</v>
      </c>
      <c r="AF51">
        <v>1.93</v>
      </c>
      <c r="AG51">
        <v>38.6</v>
      </c>
      <c r="AH51">
        <v>0</v>
      </c>
      <c r="AI51">
        <v>111.25</v>
      </c>
      <c r="AJ51">
        <v>183.33</v>
      </c>
      <c r="AK51">
        <v>242.92</v>
      </c>
      <c r="AL51">
        <v>0</v>
      </c>
      <c r="AM51">
        <v>0.52</v>
      </c>
      <c r="AN51">
        <v>1.93</v>
      </c>
      <c r="AO51">
        <v>0.61</v>
      </c>
      <c r="AP51">
        <v>14.59</v>
      </c>
      <c r="AQ51">
        <v>0</v>
      </c>
      <c r="AR51">
        <v>1.59</v>
      </c>
      <c r="AS51">
        <v>0.48</v>
      </c>
      <c r="AT51">
        <v>0</v>
      </c>
      <c r="AU51">
        <v>192.98</v>
      </c>
      <c r="AV51">
        <v>57.89</v>
      </c>
      <c r="AW51">
        <v>24.12</v>
      </c>
      <c r="AX51">
        <v>48.24</v>
      </c>
      <c r="AY51">
        <v>43.85</v>
      </c>
      <c r="AZ51">
        <v>48.24</v>
      </c>
      <c r="BA51">
        <v>0.35</v>
      </c>
      <c r="BB51">
        <v>0</v>
      </c>
      <c r="BC51">
        <v>0</v>
      </c>
      <c r="BD51">
        <v>0.96</v>
      </c>
      <c r="BE51">
        <v>64.73</v>
      </c>
      <c r="BF51">
        <v>66.760000000000005</v>
      </c>
      <c r="BG51">
        <v>14.62</v>
      </c>
      <c r="BH51">
        <v>0</v>
      </c>
      <c r="BI51">
        <v>1.47</v>
      </c>
      <c r="BJ51">
        <v>48.24</v>
      </c>
      <c r="BK51">
        <v>24.12</v>
      </c>
      <c r="BL51">
        <v>11.89</v>
      </c>
      <c r="BM51">
        <v>0</v>
      </c>
      <c r="BN51">
        <v>24.12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24.12</v>
      </c>
      <c r="BU51">
        <v>24.12</v>
      </c>
      <c r="BV51">
        <v>24.12</v>
      </c>
      <c r="BW51">
        <v>0</v>
      </c>
      <c r="BX51">
        <v>29.01</v>
      </c>
      <c r="BY51">
        <v>0</v>
      </c>
    </row>
    <row r="52" spans="1:77">
      <c r="A52" t="s">
        <v>368</v>
      </c>
      <c r="G52" t="s">
        <v>94</v>
      </c>
      <c r="H52" s="73">
        <v>782.84</v>
      </c>
      <c r="I52" s="46">
        <v>145</v>
      </c>
      <c r="J52" s="46">
        <v>559.8599999999999</v>
      </c>
      <c r="K52" s="46">
        <v>131.33000000000001</v>
      </c>
      <c r="L52" s="46">
        <v>6.58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13.51</v>
      </c>
      <c r="X52">
        <v>36.18</v>
      </c>
      <c r="Y52">
        <v>43.85</v>
      </c>
      <c r="Z52">
        <v>0</v>
      </c>
      <c r="AA52">
        <v>0.88</v>
      </c>
      <c r="AB52">
        <v>48.24</v>
      </c>
      <c r="AC52">
        <v>96.49</v>
      </c>
      <c r="AD52">
        <v>13.51</v>
      </c>
      <c r="AE52">
        <v>0</v>
      </c>
      <c r="AF52">
        <v>1.93</v>
      </c>
      <c r="AG52">
        <v>38.6</v>
      </c>
      <c r="AH52">
        <v>0</v>
      </c>
      <c r="AI52">
        <v>111.25</v>
      </c>
      <c r="AJ52">
        <v>183.33</v>
      </c>
      <c r="AK52">
        <v>242.92</v>
      </c>
      <c r="AL52">
        <v>0</v>
      </c>
      <c r="AM52">
        <v>0.52</v>
      </c>
      <c r="AN52">
        <v>1.93</v>
      </c>
      <c r="AO52">
        <v>0.61</v>
      </c>
      <c r="AP52">
        <v>14.59</v>
      </c>
      <c r="AQ52">
        <v>0</v>
      </c>
      <c r="AR52">
        <v>1.59</v>
      </c>
      <c r="AS52">
        <v>0.48</v>
      </c>
      <c r="AT52">
        <v>0</v>
      </c>
      <c r="AU52">
        <v>192.98</v>
      </c>
      <c r="AV52">
        <v>57.89</v>
      </c>
      <c r="AW52">
        <v>24.12</v>
      </c>
      <c r="AX52">
        <v>48.24</v>
      </c>
      <c r="AY52">
        <v>43.85</v>
      </c>
      <c r="AZ52">
        <v>48.24</v>
      </c>
      <c r="BA52">
        <v>0.35</v>
      </c>
      <c r="BB52">
        <v>0</v>
      </c>
      <c r="BC52">
        <v>0</v>
      </c>
      <c r="BD52">
        <v>0.96</v>
      </c>
      <c r="BE52">
        <v>64.73</v>
      </c>
      <c r="BF52">
        <v>66.760000000000005</v>
      </c>
      <c r="BG52">
        <v>14.62</v>
      </c>
      <c r="BH52">
        <v>0</v>
      </c>
      <c r="BI52">
        <v>2.72</v>
      </c>
      <c r="BJ52">
        <v>48.24</v>
      </c>
      <c r="BK52">
        <v>24.12</v>
      </c>
      <c r="BL52">
        <v>11.89</v>
      </c>
      <c r="BM52">
        <v>0</v>
      </c>
      <c r="BN52">
        <v>24.12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24.12</v>
      </c>
      <c r="BU52">
        <v>24.12</v>
      </c>
      <c r="BV52">
        <v>24.12</v>
      </c>
      <c r="BW52">
        <v>0</v>
      </c>
      <c r="BX52">
        <v>29.01</v>
      </c>
      <c r="BY52">
        <v>0</v>
      </c>
    </row>
    <row r="53" spans="1:77">
      <c r="A53" t="s">
        <v>400</v>
      </c>
      <c r="G53" t="s">
        <v>95</v>
      </c>
      <c r="H53" s="73">
        <v>782.84</v>
      </c>
      <c r="I53" s="46">
        <v>145</v>
      </c>
      <c r="J53" s="46">
        <v>559.8599999999999</v>
      </c>
      <c r="K53" s="46">
        <v>131.33000000000001</v>
      </c>
      <c r="L53" s="46">
        <v>7.54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13.51</v>
      </c>
      <c r="X53">
        <v>36.18</v>
      </c>
      <c r="Y53">
        <v>43.85</v>
      </c>
      <c r="Z53">
        <v>0</v>
      </c>
      <c r="AA53">
        <v>0.88</v>
      </c>
      <c r="AB53">
        <v>48.24</v>
      </c>
      <c r="AC53">
        <v>96.49</v>
      </c>
      <c r="AD53">
        <v>13.51</v>
      </c>
      <c r="AE53">
        <v>0</v>
      </c>
      <c r="AF53">
        <v>1.93</v>
      </c>
      <c r="AG53">
        <v>38.6</v>
      </c>
      <c r="AH53">
        <v>0</v>
      </c>
      <c r="AI53">
        <v>111.25</v>
      </c>
      <c r="AJ53">
        <v>183.33</v>
      </c>
      <c r="AK53">
        <v>242.92</v>
      </c>
      <c r="AL53">
        <v>0</v>
      </c>
      <c r="AM53">
        <v>0.52</v>
      </c>
      <c r="AN53">
        <v>1.93</v>
      </c>
      <c r="AO53">
        <v>0.61</v>
      </c>
      <c r="AP53">
        <v>14.59</v>
      </c>
      <c r="AQ53">
        <v>0</v>
      </c>
      <c r="AR53">
        <v>1.59</v>
      </c>
      <c r="AS53">
        <v>0.48</v>
      </c>
      <c r="AT53">
        <v>0</v>
      </c>
      <c r="AU53">
        <v>192.98</v>
      </c>
      <c r="AV53">
        <v>57.89</v>
      </c>
      <c r="AW53">
        <v>24.12</v>
      </c>
      <c r="AX53">
        <v>48.24</v>
      </c>
      <c r="AY53">
        <v>43.85</v>
      </c>
      <c r="AZ53">
        <v>48.24</v>
      </c>
      <c r="BA53">
        <v>0.35</v>
      </c>
      <c r="BB53">
        <v>0</v>
      </c>
      <c r="BC53">
        <v>0</v>
      </c>
      <c r="BD53">
        <v>0.96</v>
      </c>
      <c r="BE53">
        <v>64.73</v>
      </c>
      <c r="BF53">
        <v>66.760000000000005</v>
      </c>
      <c r="BG53">
        <v>14.62</v>
      </c>
      <c r="BH53">
        <v>0</v>
      </c>
      <c r="BI53">
        <v>3.68</v>
      </c>
      <c r="BJ53">
        <v>48.24</v>
      </c>
      <c r="BK53">
        <v>24.12</v>
      </c>
      <c r="BL53">
        <v>11.89</v>
      </c>
      <c r="BM53">
        <v>0</v>
      </c>
      <c r="BN53">
        <v>24.12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24.12</v>
      </c>
      <c r="BU53">
        <v>24.12</v>
      </c>
      <c r="BV53">
        <v>24.12</v>
      </c>
      <c r="BW53">
        <v>0</v>
      </c>
      <c r="BX53">
        <v>29.01</v>
      </c>
      <c r="BY53">
        <v>0</v>
      </c>
    </row>
    <row r="54" spans="1:77">
      <c r="A54" t="s">
        <v>399</v>
      </c>
      <c r="G54" t="s">
        <v>96</v>
      </c>
      <c r="H54" s="73">
        <v>782.84</v>
      </c>
      <c r="I54" s="46">
        <v>145</v>
      </c>
      <c r="J54" s="46">
        <v>559.8599999999999</v>
      </c>
      <c r="K54" s="46">
        <v>131.33000000000001</v>
      </c>
      <c r="L54" s="46">
        <v>10.93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13.51</v>
      </c>
      <c r="X54">
        <v>36.18</v>
      </c>
      <c r="Y54">
        <v>43.85</v>
      </c>
      <c r="Z54">
        <v>0</v>
      </c>
      <c r="AA54">
        <v>0.88</v>
      </c>
      <c r="AB54">
        <v>48.24</v>
      </c>
      <c r="AC54">
        <v>96.49</v>
      </c>
      <c r="AD54">
        <v>13.51</v>
      </c>
      <c r="AE54">
        <v>0</v>
      </c>
      <c r="AF54">
        <v>1.93</v>
      </c>
      <c r="AG54">
        <v>38.6</v>
      </c>
      <c r="AH54">
        <v>0</v>
      </c>
      <c r="AI54">
        <v>111.25</v>
      </c>
      <c r="AJ54">
        <v>183.33</v>
      </c>
      <c r="AK54">
        <v>242.92</v>
      </c>
      <c r="AL54">
        <v>0</v>
      </c>
      <c r="AM54">
        <v>0.52</v>
      </c>
      <c r="AN54">
        <v>1.93</v>
      </c>
      <c r="AO54">
        <v>0.61</v>
      </c>
      <c r="AP54">
        <v>14.59</v>
      </c>
      <c r="AQ54">
        <v>0</v>
      </c>
      <c r="AR54">
        <v>1.59</v>
      </c>
      <c r="AS54">
        <v>0.48</v>
      </c>
      <c r="AT54">
        <v>0</v>
      </c>
      <c r="AU54">
        <v>192.98</v>
      </c>
      <c r="AV54">
        <v>57.89</v>
      </c>
      <c r="AW54">
        <v>24.12</v>
      </c>
      <c r="AX54">
        <v>48.24</v>
      </c>
      <c r="AY54">
        <v>43.85</v>
      </c>
      <c r="AZ54">
        <v>48.24</v>
      </c>
      <c r="BA54">
        <v>0.35</v>
      </c>
      <c r="BB54">
        <v>0</v>
      </c>
      <c r="BC54">
        <v>0</v>
      </c>
      <c r="BD54">
        <v>0.96</v>
      </c>
      <c r="BE54">
        <v>64.73</v>
      </c>
      <c r="BF54">
        <v>66.760000000000005</v>
      </c>
      <c r="BG54">
        <v>14.62</v>
      </c>
      <c r="BH54">
        <v>0</v>
      </c>
      <c r="BI54">
        <v>7.07</v>
      </c>
      <c r="BJ54">
        <v>48.24</v>
      </c>
      <c r="BK54">
        <v>24.12</v>
      </c>
      <c r="BL54">
        <v>11.89</v>
      </c>
      <c r="BM54">
        <v>0</v>
      </c>
      <c r="BN54">
        <v>24.12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24.12</v>
      </c>
      <c r="BU54">
        <v>24.12</v>
      </c>
      <c r="BV54">
        <v>24.12</v>
      </c>
      <c r="BW54">
        <v>0</v>
      </c>
      <c r="BX54">
        <v>29.01</v>
      </c>
      <c r="BY54">
        <v>0</v>
      </c>
    </row>
    <row r="55" spans="1:77">
      <c r="A55" t="s">
        <v>401</v>
      </c>
      <c r="G55" t="s">
        <v>97</v>
      </c>
      <c r="H55" s="73">
        <v>782.84</v>
      </c>
      <c r="I55" s="46">
        <v>145</v>
      </c>
      <c r="J55" s="46">
        <v>559.75999999999988</v>
      </c>
      <c r="K55" s="46">
        <v>131.33000000000001</v>
      </c>
      <c r="L55" s="46">
        <v>12.729999999999999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13.51</v>
      </c>
      <c r="X55">
        <v>36.18</v>
      </c>
      <c r="Y55">
        <v>43.85</v>
      </c>
      <c r="Z55">
        <v>0</v>
      </c>
      <c r="AA55">
        <v>0.88</v>
      </c>
      <c r="AB55">
        <v>48.24</v>
      </c>
      <c r="AC55">
        <v>96.49</v>
      </c>
      <c r="AD55">
        <v>13.51</v>
      </c>
      <c r="AE55">
        <v>0</v>
      </c>
      <c r="AF55">
        <v>1.93</v>
      </c>
      <c r="AG55">
        <v>38.6</v>
      </c>
      <c r="AH55">
        <v>0</v>
      </c>
      <c r="AI55">
        <v>111.25</v>
      </c>
      <c r="AJ55">
        <v>183.33</v>
      </c>
      <c r="AK55">
        <v>242.92</v>
      </c>
      <c r="AL55">
        <v>0</v>
      </c>
      <c r="AM55">
        <v>0.52</v>
      </c>
      <c r="AN55">
        <v>1.93</v>
      </c>
      <c r="AO55">
        <v>0.61</v>
      </c>
      <c r="AP55">
        <v>14.59</v>
      </c>
      <c r="AQ55">
        <v>0</v>
      </c>
      <c r="AR55">
        <v>1.59</v>
      </c>
      <c r="AS55">
        <v>0.48</v>
      </c>
      <c r="AT55">
        <v>0</v>
      </c>
      <c r="AU55">
        <v>192.98</v>
      </c>
      <c r="AV55">
        <v>57.89</v>
      </c>
      <c r="AW55">
        <v>24.12</v>
      </c>
      <c r="AX55">
        <v>48.24</v>
      </c>
      <c r="AY55">
        <v>43.85</v>
      </c>
      <c r="AZ55">
        <v>48.24</v>
      </c>
      <c r="BA55">
        <v>0.35</v>
      </c>
      <c r="BB55">
        <v>0</v>
      </c>
      <c r="BC55">
        <v>0</v>
      </c>
      <c r="BD55">
        <v>0.96</v>
      </c>
      <c r="BE55">
        <v>64.73</v>
      </c>
      <c r="BF55">
        <v>66.760000000000005</v>
      </c>
      <c r="BG55">
        <v>14.62</v>
      </c>
      <c r="BH55">
        <v>0</v>
      </c>
      <c r="BI55">
        <v>8.8699999999999992</v>
      </c>
      <c r="BJ55">
        <v>48.24</v>
      </c>
      <c r="BK55">
        <v>24.12</v>
      </c>
      <c r="BL55">
        <v>11.79</v>
      </c>
      <c r="BM55">
        <v>0</v>
      </c>
      <c r="BN55">
        <v>24.12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24.12</v>
      </c>
      <c r="BU55">
        <v>24.12</v>
      </c>
      <c r="BV55">
        <v>24.12</v>
      </c>
      <c r="BW55">
        <v>0</v>
      </c>
      <c r="BX55">
        <v>29.01</v>
      </c>
      <c r="BY55">
        <v>0</v>
      </c>
    </row>
    <row r="56" spans="1:77">
      <c r="A56" t="s">
        <v>401</v>
      </c>
      <c r="G56" t="s">
        <v>98</v>
      </c>
      <c r="H56" s="73">
        <v>782.84</v>
      </c>
      <c r="I56" s="46">
        <v>145</v>
      </c>
      <c r="J56" s="46">
        <v>559.75999999999988</v>
      </c>
      <c r="K56" s="46">
        <v>131.33000000000001</v>
      </c>
      <c r="L56" s="46">
        <v>11.07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13.51</v>
      </c>
      <c r="X56">
        <v>36.18</v>
      </c>
      <c r="Y56">
        <v>43.85</v>
      </c>
      <c r="Z56">
        <v>0</v>
      </c>
      <c r="AA56">
        <v>0.88</v>
      </c>
      <c r="AB56">
        <v>48.24</v>
      </c>
      <c r="AC56">
        <v>96.49</v>
      </c>
      <c r="AD56">
        <v>13.51</v>
      </c>
      <c r="AE56">
        <v>0</v>
      </c>
      <c r="AF56">
        <v>1.93</v>
      </c>
      <c r="AG56">
        <v>38.6</v>
      </c>
      <c r="AH56">
        <v>0</v>
      </c>
      <c r="AI56">
        <v>111.25</v>
      </c>
      <c r="AJ56">
        <v>183.33</v>
      </c>
      <c r="AK56">
        <v>242.92</v>
      </c>
      <c r="AL56">
        <v>0</v>
      </c>
      <c r="AM56">
        <v>0.52</v>
      </c>
      <c r="AN56">
        <v>1.93</v>
      </c>
      <c r="AO56">
        <v>0.61</v>
      </c>
      <c r="AP56">
        <v>14.59</v>
      </c>
      <c r="AQ56">
        <v>0</v>
      </c>
      <c r="AR56">
        <v>1.59</v>
      </c>
      <c r="AS56">
        <v>0.48</v>
      </c>
      <c r="AT56">
        <v>0</v>
      </c>
      <c r="AU56">
        <v>192.98</v>
      </c>
      <c r="AV56">
        <v>57.89</v>
      </c>
      <c r="AW56">
        <v>24.12</v>
      </c>
      <c r="AX56">
        <v>48.24</v>
      </c>
      <c r="AY56">
        <v>43.85</v>
      </c>
      <c r="AZ56">
        <v>48.24</v>
      </c>
      <c r="BA56">
        <v>0.35</v>
      </c>
      <c r="BB56">
        <v>0</v>
      </c>
      <c r="BC56">
        <v>0</v>
      </c>
      <c r="BD56">
        <v>0.96</v>
      </c>
      <c r="BE56">
        <v>64.73</v>
      </c>
      <c r="BF56">
        <v>66.760000000000005</v>
      </c>
      <c r="BG56">
        <v>14.62</v>
      </c>
      <c r="BH56">
        <v>0</v>
      </c>
      <c r="BI56">
        <v>7.21</v>
      </c>
      <c r="BJ56">
        <v>48.24</v>
      </c>
      <c r="BK56">
        <v>24.12</v>
      </c>
      <c r="BL56">
        <v>11.79</v>
      </c>
      <c r="BM56">
        <v>0</v>
      </c>
      <c r="BN56">
        <v>24.12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24.12</v>
      </c>
      <c r="BU56">
        <v>24.12</v>
      </c>
      <c r="BV56">
        <v>24.12</v>
      </c>
      <c r="BW56">
        <v>0</v>
      </c>
      <c r="BX56">
        <v>29.01</v>
      </c>
      <c r="BY56">
        <v>0</v>
      </c>
    </row>
    <row r="57" spans="1:77">
      <c r="G57" t="s">
        <v>99</v>
      </c>
      <c r="H57" s="73">
        <v>782.84</v>
      </c>
      <c r="I57" s="46">
        <v>145</v>
      </c>
      <c r="J57" s="46">
        <v>559.75999999999988</v>
      </c>
      <c r="K57" s="46">
        <v>131.33000000000001</v>
      </c>
      <c r="L57" s="46">
        <v>6.5600000000000005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13.51</v>
      </c>
      <c r="X57">
        <v>36.18</v>
      </c>
      <c r="Y57">
        <v>43.85</v>
      </c>
      <c r="Z57">
        <v>0</v>
      </c>
      <c r="AA57">
        <v>0.88</v>
      </c>
      <c r="AB57">
        <v>48.24</v>
      </c>
      <c r="AC57">
        <v>96.49</v>
      </c>
      <c r="AD57">
        <v>13.51</v>
      </c>
      <c r="AE57">
        <v>0</v>
      </c>
      <c r="AF57">
        <v>1.93</v>
      </c>
      <c r="AG57">
        <v>38.6</v>
      </c>
      <c r="AH57">
        <v>0</v>
      </c>
      <c r="AI57">
        <v>111.25</v>
      </c>
      <c r="AJ57">
        <v>183.33</v>
      </c>
      <c r="AK57">
        <v>242.92</v>
      </c>
      <c r="AL57">
        <v>0</v>
      </c>
      <c r="AM57">
        <v>0.52</v>
      </c>
      <c r="AN57">
        <v>1.93</v>
      </c>
      <c r="AO57">
        <v>0.61</v>
      </c>
      <c r="AP57">
        <v>14.59</v>
      </c>
      <c r="AQ57">
        <v>0</v>
      </c>
      <c r="AR57">
        <v>1.59</v>
      </c>
      <c r="AS57">
        <v>0.48</v>
      </c>
      <c r="AT57">
        <v>0</v>
      </c>
      <c r="AU57">
        <v>192.98</v>
      </c>
      <c r="AV57">
        <v>57.89</v>
      </c>
      <c r="AW57">
        <v>24.12</v>
      </c>
      <c r="AX57">
        <v>48.24</v>
      </c>
      <c r="AY57">
        <v>43.85</v>
      </c>
      <c r="AZ57">
        <v>48.24</v>
      </c>
      <c r="BA57">
        <v>0.35</v>
      </c>
      <c r="BB57">
        <v>0</v>
      </c>
      <c r="BC57">
        <v>0</v>
      </c>
      <c r="BD57">
        <v>0.96</v>
      </c>
      <c r="BE57">
        <v>64.73</v>
      </c>
      <c r="BF57">
        <v>66.760000000000005</v>
      </c>
      <c r="BG57">
        <v>14.62</v>
      </c>
      <c r="BH57">
        <v>0</v>
      </c>
      <c r="BI57">
        <v>2.7</v>
      </c>
      <c r="BJ57">
        <v>48.24</v>
      </c>
      <c r="BK57">
        <v>24.12</v>
      </c>
      <c r="BL57">
        <v>11.79</v>
      </c>
      <c r="BM57">
        <v>0</v>
      </c>
      <c r="BN57">
        <v>24.12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24.12</v>
      </c>
      <c r="BU57">
        <v>24.12</v>
      </c>
      <c r="BV57">
        <v>24.12</v>
      </c>
      <c r="BW57">
        <v>0</v>
      </c>
      <c r="BX57">
        <v>29.01</v>
      </c>
      <c r="BY57">
        <v>0</v>
      </c>
    </row>
    <row r="58" spans="1:77">
      <c r="G58" t="s">
        <v>100</v>
      </c>
      <c r="H58" s="73">
        <v>782.84</v>
      </c>
      <c r="I58" s="46">
        <v>145</v>
      </c>
      <c r="J58" s="46">
        <v>559.75999999999988</v>
      </c>
      <c r="K58" s="46">
        <v>131.33000000000001</v>
      </c>
      <c r="L58" s="46">
        <v>5.6899999999999995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13.51</v>
      </c>
      <c r="X58">
        <v>36.18</v>
      </c>
      <c r="Y58">
        <v>43.85</v>
      </c>
      <c r="Z58">
        <v>0</v>
      </c>
      <c r="AA58">
        <v>0.88</v>
      </c>
      <c r="AB58">
        <v>48.24</v>
      </c>
      <c r="AC58">
        <v>96.49</v>
      </c>
      <c r="AD58">
        <v>13.51</v>
      </c>
      <c r="AE58">
        <v>0</v>
      </c>
      <c r="AF58">
        <v>1.93</v>
      </c>
      <c r="AG58">
        <v>38.6</v>
      </c>
      <c r="AH58">
        <v>0</v>
      </c>
      <c r="AI58">
        <v>111.25</v>
      </c>
      <c r="AJ58">
        <v>183.33</v>
      </c>
      <c r="AK58">
        <v>242.92</v>
      </c>
      <c r="AL58">
        <v>0</v>
      </c>
      <c r="AM58">
        <v>0.52</v>
      </c>
      <c r="AN58">
        <v>1.93</v>
      </c>
      <c r="AO58">
        <v>0.61</v>
      </c>
      <c r="AP58">
        <v>14.59</v>
      </c>
      <c r="AQ58">
        <v>0</v>
      </c>
      <c r="AR58">
        <v>1.59</v>
      </c>
      <c r="AS58">
        <v>0.48</v>
      </c>
      <c r="AT58">
        <v>0</v>
      </c>
      <c r="AU58">
        <v>192.98</v>
      </c>
      <c r="AV58">
        <v>57.89</v>
      </c>
      <c r="AW58">
        <v>24.12</v>
      </c>
      <c r="AX58">
        <v>48.24</v>
      </c>
      <c r="AY58">
        <v>43.85</v>
      </c>
      <c r="AZ58">
        <v>48.24</v>
      </c>
      <c r="BA58">
        <v>0.35</v>
      </c>
      <c r="BB58">
        <v>0</v>
      </c>
      <c r="BC58">
        <v>0</v>
      </c>
      <c r="BD58">
        <v>0.96</v>
      </c>
      <c r="BE58">
        <v>64.73</v>
      </c>
      <c r="BF58">
        <v>66.760000000000005</v>
      </c>
      <c r="BG58">
        <v>14.62</v>
      </c>
      <c r="BH58">
        <v>0</v>
      </c>
      <c r="BI58">
        <v>1.83</v>
      </c>
      <c r="BJ58">
        <v>48.24</v>
      </c>
      <c r="BK58">
        <v>24.12</v>
      </c>
      <c r="BL58">
        <v>11.79</v>
      </c>
      <c r="BM58">
        <v>0</v>
      </c>
      <c r="BN58">
        <v>24.12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24.12</v>
      </c>
      <c r="BU58">
        <v>24.12</v>
      </c>
      <c r="BV58">
        <v>24.12</v>
      </c>
      <c r="BW58">
        <v>0</v>
      </c>
      <c r="BX58">
        <v>29.01</v>
      </c>
      <c r="BY58">
        <v>0</v>
      </c>
    </row>
    <row r="59" spans="1:77">
      <c r="G59" t="s">
        <v>101</v>
      </c>
      <c r="H59" s="73">
        <v>588.53</v>
      </c>
      <c r="I59" s="46">
        <v>145</v>
      </c>
      <c r="J59" s="46">
        <v>561.68999999999994</v>
      </c>
      <c r="K59" s="46">
        <v>131.33000000000001</v>
      </c>
      <c r="L59" s="46">
        <v>6.55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13.51</v>
      </c>
      <c r="X59">
        <v>36.18</v>
      </c>
      <c r="Y59">
        <v>43.85</v>
      </c>
      <c r="Z59">
        <v>0</v>
      </c>
      <c r="AA59">
        <v>0.88</v>
      </c>
      <c r="AB59">
        <v>48.24</v>
      </c>
      <c r="AC59">
        <v>96.49</v>
      </c>
      <c r="AD59">
        <v>13.51</v>
      </c>
      <c r="AE59">
        <v>0</v>
      </c>
      <c r="AF59">
        <v>1.93</v>
      </c>
      <c r="AG59">
        <v>38.6</v>
      </c>
      <c r="AH59">
        <v>0</v>
      </c>
      <c r="AI59">
        <v>111.25</v>
      </c>
      <c r="AJ59">
        <v>183.33</v>
      </c>
      <c r="AK59">
        <v>48.61</v>
      </c>
      <c r="AL59">
        <v>0</v>
      </c>
      <c r="AM59">
        <v>0.52</v>
      </c>
      <c r="AN59">
        <v>1.93</v>
      </c>
      <c r="AO59">
        <v>0.61</v>
      </c>
      <c r="AP59">
        <v>14.59</v>
      </c>
      <c r="AQ59">
        <v>0</v>
      </c>
      <c r="AR59">
        <v>1.59</v>
      </c>
      <c r="AS59">
        <v>0.48</v>
      </c>
      <c r="AT59">
        <v>0</v>
      </c>
      <c r="AU59">
        <v>192.98</v>
      </c>
      <c r="AV59">
        <v>59.82</v>
      </c>
      <c r="AW59">
        <v>24.12</v>
      </c>
      <c r="AX59">
        <v>48.24</v>
      </c>
      <c r="AY59">
        <v>43.85</v>
      </c>
      <c r="AZ59">
        <v>48.24</v>
      </c>
      <c r="BA59">
        <v>0.35</v>
      </c>
      <c r="BB59">
        <v>0</v>
      </c>
      <c r="BC59">
        <v>0</v>
      </c>
      <c r="BD59">
        <v>0.96</v>
      </c>
      <c r="BE59">
        <v>64.73</v>
      </c>
      <c r="BF59">
        <v>66.760000000000005</v>
      </c>
      <c r="BG59">
        <v>14.62</v>
      </c>
      <c r="BH59">
        <v>0</v>
      </c>
      <c r="BI59">
        <v>2.69</v>
      </c>
      <c r="BJ59">
        <v>48.24</v>
      </c>
      <c r="BK59">
        <v>24.12</v>
      </c>
      <c r="BL59">
        <v>11.79</v>
      </c>
      <c r="BM59">
        <v>0</v>
      </c>
      <c r="BN59">
        <v>24.12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24.12</v>
      </c>
      <c r="BU59">
        <v>24.12</v>
      </c>
      <c r="BV59">
        <v>24.12</v>
      </c>
      <c r="BW59">
        <v>0</v>
      </c>
      <c r="BX59">
        <v>29.01</v>
      </c>
      <c r="BY59">
        <v>0</v>
      </c>
    </row>
    <row r="60" spans="1:77">
      <c r="G60" t="s">
        <v>102</v>
      </c>
      <c r="H60" s="73">
        <v>588.53</v>
      </c>
      <c r="I60" s="46">
        <v>145</v>
      </c>
      <c r="J60" s="46">
        <v>561.68999999999994</v>
      </c>
      <c r="K60" s="46">
        <v>131.33000000000001</v>
      </c>
      <c r="L60" s="46">
        <v>7.08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13.51</v>
      </c>
      <c r="X60">
        <v>36.18</v>
      </c>
      <c r="Y60">
        <v>43.85</v>
      </c>
      <c r="Z60">
        <v>0</v>
      </c>
      <c r="AA60">
        <v>0.88</v>
      </c>
      <c r="AB60">
        <v>48.24</v>
      </c>
      <c r="AC60">
        <v>96.49</v>
      </c>
      <c r="AD60">
        <v>13.51</v>
      </c>
      <c r="AE60">
        <v>0</v>
      </c>
      <c r="AF60">
        <v>1.93</v>
      </c>
      <c r="AG60">
        <v>38.6</v>
      </c>
      <c r="AH60">
        <v>0</v>
      </c>
      <c r="AI60">
        <v>111.25</v>
      </c>
      <c r="AJ60">
        <v>183.33</v>
      </c>
      <c r="AK60">
        <v>48.61</v>
      </c>
      <c r="AL60">
        <v>0</v>
      </c>
      <c r="AM60">
        <v>0.52</v>
      </c>
      <c r="AN60">
        <v>1.93</v>
      </c>
      <c r="AO60">
        <v>0.61</v>
      </c>
      <c r="AP60">
        <v>14.59</v>
      </c>
      <c r="AQ60">
        <v>0</v>
      </c>
      <c r="AR60">
        <v>1.59</v>
      </c>
      <c r="AS60">
        <v>0.48</v>
      </c>
      <c r="AT60">
        <v>0</v>
      </c>
      <c r="AU60">
        <v>192.98</v>
      </c>
      <c r="AV60">
        <v>59.82</v>
      </c>
      <c r="AW60">
        <v>24.12</v>
      </c>
      <c r="AX60">
        <v>48.24</v>
      </c>
      <c r="AY60">
        <v>43.85</v>
      </c>
      <c r="AZ60">
        <v>48.24</v>
      </c>
      <c r="BA60">
        <v>0.35</v>
      </c>
      <c r="BB60">
        <v>0</v>
      </c>
      <c r="BC60">
        <v>0</v>
      </c>
      <c r="BD60">
        <v>0.96</v>
      </c>
      <c r="BE60">
        <v>64.73</v>
      </c>
      <c r="BF60">
        <v>66.760000000000005</v>
      </c>
      <c r="BG60">
        <v>14.62</v>
      </c>
      <c r="BH60">
        <v>0</v>
      </c>
      <c r="BI60">
        <v>3.22</v>
      </c>
      <c r="BJ60">
        <v>48.24</v>
      </c>
      <c r="BK60">
        <v>24.12</v>
      </c>
      <c r="BL60">
        <v>11.79</v>
      </c>
      <c r="BM60">
        <v>0</v>
      </c>
      <c r="BN60">
        <v>24.12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24.12</v>
      </c>
      <c r="BU60">
        <v>24.12</v>
      </c>
      <c r="BV60">
        <v>24.12</v>
      </c>
      <c r="BW60">
        <v>0</v>
      </c>
      <c r="BX60">
        <v>29.01</v>
      </c>
      <c r="BY60">
        <v>0</v>
      </c>
    </row>
    <row r="61" spans="1:77">
      <c r="G61" t="s">
        <v>103</v>
      </c>
      <c r="H61" s="73">
        <v>588.53</v>
      </c>
      <c r="I61" s="46">
        <v>145</v>
      </c>
      <c r="J61" s="46">
        <v>561.68999999999994</v>
      </c>
      <c r="K61" s="46">
        <v>131.33000000000001</v>
      </c>
      <c r="L61" s="46">
        <v>7.3599999999999994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13.51</v>
      </c>
      <c r="X61">
        <v>36.18</v>
      </c>
      <c r="Y61">
        <v>43.85</v>
      </c>
      <c r="Z61">
        <v>0</v>
      </c>
      <c r="AA61">
        <v>0.88</v>
      </c>
      <c r="AB61">
        <v>48.24</v>
      </c>
      <c r="AC61">
        <v>96.49</v>
      </c>
      <c r="AD61">
        <v>13.51</v>
      </c>
      <c r="AE61">
        <v>0</v>
      </c>
      <c r="AF61">
        <v>1.93</v>
      </c>
      <c r="AG61">
        <v>38.6</v>
      </c>
      <c r="AH61">
        <v>0</v>
      </c>
      <c r="AI61">
        <v>111.25</v>
      </c>
      <c r="AJ61">
        <v>183.33</v>
      </c>
      <c r="AK61">
        <v>48.61</v>
      </c>
      <c r="AL61">
        <v>0</v>
      </c>
      <c r="AM61">
        <v>0.52</v>
      </c>
      <c r="AN61">
        <v>1.93</v>
      </c>
      <c r="AO61">
        <v>0.61</v>
      </c>
      <c r="AP61">
        <v>14.59</v>
      </c>
      <c r="AQ61">
        <v>0</v>
      </c>
      <c r="AR61">
        <v>1.59</v>
      </c>
      <c r="AS61">
        <v>0.48</v>
      </c>
      <c r="AT61">
        <v>0</v>
      </c>
      <c r="AU61">
        <v>192.98</v>
      </c>
      <c r="AV61">
        <v>59.82</v>
      </c>
      <c r="AW61">
        <v>24.12</v>
      </c>
      <c r="AX61">
        <v>48.24</v>
      </c>
      <c r="AY61">
        <v>43.85</v>
      </c>
      <c r="AZ61">
        <v>48.24</v>
      </c>
      <c r="BA61">
        <v>0.35</v>
      </c>
      <c r="BB61">
        <v>0</v>
      </c>
      <c r="BC61">
        <v>0</v>
      </c>
      <c r="BD61">
        <v>0.96</v>
      </c>
      <c r="BE61">
        <v>64.73</v>
      </c>
      <c r="BF61">
        <v>66.760000000000005</v>
      </c>
      <c r="BG61">
        <v>14.62</v>
      </c>
      <c r="BH61">
        <v>0</v>
      </c>
      <c r="BI61">
        <v>3.5</v>
      </c>
      <c r="BJ61">
        <v>48.24</v>
      </c>
      <c r="BK61">
        <v>24.12</v>
      </c>
      <c r="BL61">
        <v>11.79</v>
      </c>
      <c r="BM61">
        <v>0</v>
      </c>
      <c r="BN61">
        <v>24.12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24.12</v>
      </c>
      <c r="BU61">
        <v>24.12</v>
      </c>
      <c r="BV61">
        <v>24.12</v>
      </c>
      <c r="BW61">
        <v>0</v>
      </c>
      <c r="BX61">
        <v>29.01</v>
      </c>
      <c r="BY61">
        <v>0</v>
      </c>
    </row>
    <row r="62" spans="1:77">
      <c r="G62" t="s">
        <v>104</v>
      </c>
      <c r="H62" s="73">
        <v>588.53</v>
      </c>
      <c r="I62" s="46">
        <v>145</v>
      </c>
      <c r="J62" s="46">
        <v>561.68999999999994</v>
      </c>
      <c r="K62" s="46">
        <v>131.33000000000001</v>
      </c>
      <c r="L62" s="46">
        <v>8.2799999999999994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13.51</v>
      </c>
      <c r="X62">
        <v>36.18</v>
      </c>
      <c r="Y62">
        <v>43.85</v>
      </c>
      <c r="Z62">
        <v>0</v>
      </c>
      <c r="AA62">
        <v>0.88</v>
      </c>
      <c r="AB62">
        <v>48.24</v>
      </c>
      <c r="AC62">
        <v>96.49</v>
      </c>
      <c r="AD62">
        <v>13.51</v>
      </c>
      <c r="AE62">
        <v>0</v>
      </c>
      <c r="AF62">
        <v>1.93</v>
      </c>
      <c r="AG62">
        <v>38.6</v>
      </c>
      <c r="AH62">
        <v>0</v>
      </c>
      <c r="AI62">
        <v>111.25</v>
      </c>
      <c r="AJ62">
        <v>183.33</v>
      </c>
      <c r="AK62">
        <v>48.61</v>
      </c>
      <c r="AL62">
        <v>0</v>
      </c>
      <c r="AM62">
        <v>0.52</v>
      </c>
      <c r="AN62">
        <v>1.93</v>
      </c>
      <c r="AO62">
        <v>0.61</v>
      </c>
      <c r="AP62">
        <v>14.59</v>
      </c>
      <c r="AQ62">
        <v>0</v>
      </c>
      <c r="AR62">
        <v>1.59</v>
      </c>
      <c r="AS62">
        <v>0.48</v>
      </c>
      <c r="AT62">
        <v>0</v>
      </c>
      <c r="AU62">
        <v>192.98</v>
      </c>
      <c r="AV62">
        <v>59.82</v>
      </c>
      <c r="AW62">
        <v>24.12</v>
      </c>
      <c r="AX62">
        <v>48.24</v>
      </c>
      <c r="AY62">
        <v>43.85</v>
      </c>
      <c r="AZ62">
        <v>48.24</v>
      </c>
      <c r="BA62">
        <v>0.35</v>
      </c>
      <c r="BB62">
        <v>0</v>
      </c>
      <c r="BC62">
        <v>0</v>
      </c>
      <c r="BD62">
        <v>0.96</v>
      </c>
      <c r="BE62">
        <v>64.73</v>
      </c>
      <c r="BF62">
        <v>66.760000000000005</v>
      </c>
      <c r="BG62">
        <v>14.62</v>
      </c>
      <c r="BH62">
        <v>0</v>
      </c>
      <c r="BI62">
        <v>4.42</v>
      </c>
      <c r="BJ62">
        <v>48.24</v>
      </c>
      <c r="BK62">
        <v>24.12</v>
      </c>
      <c r="BL62">
        <v>11.79</v>
      </c>
      <c r="BM62">
        <v>0</v>
      </c>
      <c r="BN62">
        <v>24.12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24.12</v>
      </c>
      <c r="BU62">
        <v>24.12</v>
      </c>
      <c r="BV62">
        <v>24.12</v>
      </c>
      <c r="BW62">
        <v>0</v>
      </c>
      <c r="BX62">
        <v>29.01</v>
      </c>
      <c r="BY62">
        <v>0</v>
      </c>
    </row>
    <row r="63" spans="1:77">
      <c r="G63" t="s">
        <v>105</v>
      </c>
      <c r="H63" s="73">
        <v>588.53</v>
      </c>
      <c r="I63" s="46">
        <v>145</v>
      </c>
      <c r="J63" s="46">
        <v>561.79</v>
      </c>
      <c r="K63" s="46">
        <v>131.33000000000001</v>
      </c>
      <c r="L63" s="46">
        <v>7.85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13.51</v>
      </c>
      <c r="X63">
        <v>36.18</v>
      </c>
      <c r="Y63">
        <v>43.85</v>
      </c>
      <c r="Z63">
        <v>0</v>
      </c>
      <c r="AA63">
        <v>0.88</v>
      </c>
      <c r="AB63">
        <v>48.24</v>
      </c>
      <c r="AC63">
        <v>96.49</v>
      </c>
      <c r="AD63">
        <v>13.51</v>
      </c>
      <c r="AE63">
        <v>0</v>
      </c>
      <c r="AF63">
        <v>1.93</v>
      </c>
      <c r="AG63">
        <v>38.6</v>
      </c>
      <c r="AH63">
        <v>0</v>
      </c>
      <c r="AI63">
        <v>111.25</v>
      </c>
      <c r="AJ63">
        <v>183.33</v>
      </c>
      <c r="AK63">
        <v>48.61</v>
      </c>
      <c r="AL63">
        <v>0</v>
      </c>
      <c r="AM63">
        <v>0.52</v>
      </c>
      <c r="AN63">
        <v>1.93</v>
      </c>
      <c r="AO63">
        <v>0.61</v>
      </c>
      <c r="AP63">
        <v>14.59</v>
      </c>
      <c r="AQ63">
        <v>0</v>
      </c>
      <c r="AR63">
        <v>1.59</v>
      </c>
      <c r="AS63">
        <v>0.48</v>
      </c>
      <c r="AT63">
        <v>0</v>
      </c>
      <c r="AU63">
        <v>192.98</v>
      </c>
      <c r="AV63">
        <v>59.82</v>
      </c>
      <c r="AW63">
        <v>24.12</v>
      </c>
      <c r="AX63">
        <v>48.24</v>
      </c>
      <c r="AY63">
        <v>43.85</v>
      </c>
      <c r="AZ63">
        <v>48.24</v>
      </c>
      <c r="BA63">
        <v>0.35</v>
      </c>
      <c r="BB63">
        <v>0</v>
      </c>
      <c r="BC63">
        <v>0</v>
      </c>
      <c r="BD63">
        <v>0.96</v>
      </c>
      <c r="BE63">
        <v>64.73</v>
      </c>
      <c r="BF63">
        <v>66.760000000000005</v>
      </c>
      <c r="BG63">
        <v>14.62</v>
      </c>
      <c r="BH63">
        <v>0</v>
      </c>
      <c r="BI63">
        <v>3.99</v>
      </c>
      <c r="BJ63">
        <v>48.24</v>
      </c>
      <c r="BK63">
        <v>24.12</v>
      </c>
      <c r="BL63">
        <v>11.89</v>
      </c>
      <c r="BM63">
        <v>0</v>
      </c>
      <c r="BN63">
        <v>24.12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24.12</v>
      </c>
      <c r="BU63">
        <v>24.12</v>
      </c>
      <c r="BV63">
        <v>24.12</v>
      </c>
      <c r="BW63">
        <v>0</v>
      </c>
      <c r="BX63">
        <v>29.01</v>
      </c>
      <c r="BY63">
        <v>0</v>
      </c>
    </row>
    <row r="64" spans="1:77">
      <c r="G64" t="s">
        <v>106</v>
      </c>
      <c r="H64" s="73">
        <v>588.53</v>
      </c>
      <c r="I64" s="46">
        <v>145</v>
      </c>
      <c r="J64" s="46">
        <v>561.79</v>
      </c>
      <c r="K64" s="46">
        <v>131.33000000000001</v>
      </c>
      <c r="L64" s="46">
        <v>6.6099999999999994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13.51</v>
      </c>
      <c r="X64">
        <v>36.18</v>
      </c>
      <c r="Y64">
        <v>43.85</v>
      </c>
      <c r="Z64">
        <v>0</v>
      </c>
      <c r="AA64">
        <v>0.88</v>
      </c>
      <c r="AB64">
        <v>48.24</v>
      </c>
      <c r="AC64">
        <v>96.49</v>
      </c>
      <c r="AD64">
        <v>13.51</v>
      </c>
      <c r="AE64">
        <v>0</v>
      </c>
      <c r="AF64">
        <v>1.93</v>
      </c>
      <c r="AG64">
        <v>38.6</v>
      </c>
      <c r="AH64">
        <v>0</v>
      </c>
      <c r="AI64">
        <v>111.25</v>
      </c>
      <c r="AJ64">
        <v>183.33</v>
      </c>
      <c r="AK64">
        <v>48.61</v>
      </c>
      <c r="AL64">
        <v>0</v>
      </c>
      <c r="AM64">
        <v>0.52</v>
      </c>
      <c r="AN64">
        <v>1.93</v>
      </c>
      <c r="AO64">
        <v>0.61</v>
      </c>
      <c r="AP64">
        <v>14.59</v>
      </c>
      <c r="AQ64">
        <v>0</v>
      </c>
      <c r="AR64">
        <v>1.59</v>
      </c>
      <c r="AS64">
        <v>0.48</v>
      </c>
      <c r="AT64">
        <v>0</v>
      </c>
      <c r="AU64">
        <v>192.98</v>
      </c>
      <c r="AV64">
        <v>59.82</v>
      </c>
      <c r="AW64">
        <v>24.12</v>
      </c>
      <c r="AX64">
        <v>48.24</v>
      </c>
      <c r="AY64">
        <v>43.85</v>
      </c>
      <c r="AZ64">
        <v>48.24</v>
      </c>
      <c r="BA64">
        <v>0.35</v>
      </c>
      <c r="BB64">
        <v>0</v>
      </c>
      <c r="BC64">
        <v>0</v>
      </c>
      <c r="BD64">
        <v>0.96</v>
      </c>
      <c r="BE64">
        <v>64.73</v>
      </c>
      <c r="BF64">
        <v>66.760000000000005</v>
      </c>
      <c r="BG64">
        <v>14.62</v>
      </c>
      <c r="BH64">
        <v>0</v>
      </c>
      <c r="BI64">
        <v>2.75</v>
      </c>
      <c r="BJ64">
        <v>48.24</v>
      </c>
      <c r="BK64">
        <v>24.12</v>
      </c>
      <c r="BL64">
        <v>11.89</v>
      </c>
      <c r="BM64">
        <v>0</v>
      </c>
      <c r="BN64">
        <v>24.12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24.12</v>
      </c>
      <c r="BU64">
        <v>24.12</v>
      </c>
      <c r="BV64">
        <v>24.12</v>
      </c>
      <c r="BW64">
        <v>0</v>
      </c>
      <c r="BX64">
        <v>29.01</v>
      </c>
      <c r="BY64">
        <v>0</v>
      </c>
    </row>
    <row r="65" spans="7:77">
      <c r="G65" t="s">
        <v>107</v>
      </c>
      <c r="H65" s="73">
        <v>588.53</v>
      </c>
      <c r="I65" s="46">
        <v>145</v>
      </c>
      <c r="J65" s="46">
        <v>561.79</v>
      </c>
      <c r="K65" s="46">
        <v>131.33000000000001</v>
      </c>
      <c r="L65" s="46">
        <v>5.58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13.51</v>
      </c>
      <c r="X65">
        <v>36.18</v>
      </c>
      <c r="Y65">
        <v>43.85</v>
      </c>
      <c r="Z65">
        <v>0</v>
      </c>
      <c r="AA65">
        <v>0.88</v>
      </c>
      <c r="AB65">
        <v>48.24</v>
      </c>
      <c r="AC65">
        <v>96.49</v>
      </c>
      <c r="AD65">
        <v>13.51</v>
      </c>
      <c r="AE65">
        <v>0</v>
      </c>
      <c r="AF65">
        <v>1.93</v>
      </c>
      <c r="AG65">
        <v>38.6</v>
      </c>
      <c r="AH65">
        <v>0</v>
      </c>
      <c r="AI65">
        <v>111.25</v>
      </c>
      <c r="AJ65">
        <v>183.33</v>
      </c>
      <c r="AK65">
        <v>48.61</v>
      </c>
      <c r="AL65">
        <v>0</v>
      </c>
      <c r="AM65">
        <v>0.52</v>
      </c>
      <c r="AN65">
        <v>1.93</v>
      </c>
      <c r="AO65">
        <v>0.61</v>
      </c>
      <c r="AP65">
        <v>14.59</v>
      </c>
      <c r="AQ65">
        <v>0</v>
      </c>
      <c r="AR65">
        <v>1.59</v>
      </c>
      <c r="AS65">
        <v>0.48</v>
      </c>
      <c r="AT65">
        <v>0</v>
      </c>
      <c r="AU65">
        <v>192.98</v>
      </c>
      <c r="AV65">
        <v>59.82</v>
      </c>
      <c r="AW65">
        <v>24.12</v>
      </c>
      <c r="AX65">
        <v>48.24</v>
      </c>
      <c r="AY65">
        <v>43.85</v>
      </c>
      <c r="AZ65">
        <v>48.24</v>
      </c>
      <c r="BA65">
        <v>0.35</v>
      </c>
      <c r="BB65">
        <v>0</v>
      </c>
      <c r="BC65">
        <v>0</v>
      </c>
      <c r="BD65">
        <v>0.96</v>
      </c>
      <c r="BE65">
        <v>64.73</v>
      </c>
      <c r="BF65">
        <v>66.760000000000005</v>
      </c>
      <c r="BG65">
        <v>14.62</v>
      </c>
      <c r="BH65">
        <v>0</v>
      </c>
      <c r="BI65">
        <v>1.72</v>
      </c>
      <c r="BJ65">
        <v>48.24</v>
      </c>
      <c r="BK65">
        <v>24.12</v>
      </c>
      <c r="BL65">
        <v>11.89</v>
      </c>
      <c r="BM65">
        <v>0</v>
      </c>
      <c r="BN65">
        <v>24.12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24.12</v>
      </c>
      <c r="BU65">
        <v>24.12</v>
      </c>
      <c r="BV65">
        <v>24.12</v>
      </c>
      <c r="BW65">
        <v>0</v>
      </c>
      <c r="BX65">
        <v>29.01</v>
      </c>
      <c r="BY65">
        <v>0</v>
      </c>
    </row>
    <row r="66" spans="7:77">
      <c r="G66" t="s">
        <v>108</v>
      </c>
      <c r="H66" s="73">
        <v>588.53</v>
      </c>
      <c r="I66" s="46">
        <v>145</v>
      </c>
      <c r="J66" s="46">
        <v>561.79</v>
      </c>
      <c r="K66" s="46">
        <v>131.33000000000001</v>
      </c>
      <c r="L66" s="46">
        <v>6.1899999999999995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13.51</v>
      </c>
      <c r="X66">
        <v>36.18</v>
      </c>
      <c r="Y66">
        <v>43.85</v>
      </c>
      <c r="Z66">
        <v>0</v>
      </c>
      <c r="AA66">
        <v>0.88</v>
      </c>
      <c r="AB66">
        <v>48.24</v>
      </c>
      <c r="AC66">
        <v>96.49</v>
      </c>
      <c r="AD66">
        <v>13.51</v>
      </c>
      <c r="AE66">
        <v>0</v>
      </c>
      <c r="AF66">
        <v>1.93</v>
      </c>
      <c r="AG66">
        <v>38.6</v>
      </c>
      <c r="AH66">
        <v>0</v>
      </c>
      <c r="AI66">
        <v>111.25</v>
      </c>
      <c r="AJ66">
        <v>183.33</v>
      </c>
      <c r="AK66">
        <v>48.61</v>
      </c>
      <c r="AL66">
        <v>0</v>
      </c>
      <c r="AM66">
        <v>0.52</v>
      </c>
      <c r="AN66">
        <v>1.93</v>
      </c>
      <c r="AO66">
        <v>0.61</v>
      </c>
      <c r="AP66">
        <v>14.59</v>
      </c>
      <c r="AQ66">
        <v>0</v>
      </c>
      <c r="AR66">
        <v>1.59</v>
      </c>
      <c r="AS66">
        <v>0.48</v>
      </c>
      <c r="AT66">
        <v>0</v>
      </c>
      <c r="AU66">
        <v>192.98</v>
      </c>
      <c r="AV66">
        <v>59.82</v>
      </c>
      <c r="AW66">
        <v>24.12</v>
      </c>
      <c r="AX66">
        <v>48.24</v>
      </c>
      <c r="AY66">
        <v>43.85</v>
      </c>
      <c r="AZ66">
        <v>48.24</v>
      </c>
      <c r="BA66">
        <v>0.35</v>
      </c>
      <c r="BB66">
        <v>0</v>
      </c>
      <c r="BC66">
        <v>0</v>
      </c>
      <c r="BD66">
        <v>0.96</v>
      </c>
      <c r="BE66">
        <v>64.73</v>
      </c>
      <c r="BF66">
        <v>66.760000000000005</v>
      </c>
      <c r="BG66">
        <v>14.62</v>
      </c>
      <c r="BH66">
        <v>0</v>
      </c>
      <c r="BI66">
        <v>2.33</v>
      </c>
      <c r="BJ66">
        <v>48.24</v>
      </c>
      <c r="BK66">
        <v>24.12</v>
      </c>
      <c r="BL66">
        <v>11.89</v>
      </c>
      <c r="BM66">
        <v>0</v>
      </c>
      <c r="BN66">
        <v>24.12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24.12</v>
      </c>
      <c r="BU66">
        <v>24.12</v>
      </c>
      <c r="BV66">
        <v>24.12</v>
      </c>
      <c r="BW66">
        <v>0</v>
      </c>
      <c r="BX66">
        <v>29.01</v>
      </c>
      <c r="BY66">
        <v>0</v>
      </c>
    </row>
    <row r="67" spans="7:77">
      <c r="G67" t="s">
        <v>109</v>
      </c>
      <c r="H67" s="73">
        <v>588.3900000000001</v>
      </c>
      <c r="I67" s="46">
        <v>145</v>
      </c>
      <c r="J67" s="46">
        <v>561.97</v>
      </c>
      <c r="K67" s="46">
        <v>131.33000000000001</v>
      </c>
      <c r="L67" s="46">
        <v>7.71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13.51</v>
      </c>
      <c r="X67">
        <v>36.18</v>
      </c>
      <c r="Y67">
        <v>43.85</v>
      </c>
      <c r="Z67">
        <v>0</v>
      </c>
      <c r="AA67">
        <v>0.88</v>
      </c>
      <c r="AB67">
        <v>0</v>
      </c>
      <c r="AC67">
        <v>96.49</v>
      </c>
      <c r="AD67">
        <v>13.51</v>
      </c>
      <c r="AE67">
        <v>0</v>
      </c>
      <c r="AF67">
        <v>1.93</v>
      </c>
      <c r="AG67">
        <v>0</v>
      </c>
      <c r="AH67">
        <v>0</v>
      </c>
      <c r="AI67">
        <v>111.25</v>
      </c>
      <c r="AJ67">
        <v>183.33</v>
      </c>
      <c r="AK67">
        <v>48.61</v>
      </c>
      <c r="AL67">
        <v>0</v>
      </c>
      <c r="AM67">
        <v>0.52</v>
      </c>
      <c r="AN67">
        <v>1.93</v>
      </c>
      <c r="AO67">
        <v>0.61</v>
      </c>
      <c r="AP67">
        <v>14.59</v>
      </c>
      <c r="AQ67">
        <v>0</v>
      </c>
      <c r="AR67">
        <v>1.59</v>
      </c>
      <c r="AS67">
        <v>0.48</v>
      </c>
      <c r="AT67">
        <v>0</v>
      </c>
      <c r="AU67">
        <v>192.98</v>
      </c>
      <c r="AV67">
        <v>59.82</v>
      </c>
      <c r="AW67">
        <v>0</v>
      </c>
      <c r="AX67">
        <v>0</v>
      </c>
      <c r="AY67">
        <v>43.85</v>
      </c>
      <c r="AZ67">
        <v>48.24</v>
      </c>
      <c r="BA67">
        <v>0.35</v>
      </c>
      <c r="BB67">
        <v>0</v>
      </c>
      <c r="BC67">
        <v>0</v>
      </c>
      <c r="BD67">
        <v>0.82</v>
      </c>
      <c r="BE67">
        <v>64.73</v>
      </c>
      <c r="BF67">
        <v>66.760000000000005</v>
      </c>
      <c r="BG67">
        <v>14.62</v>
      </c>
      <c r="BH67">
        <v>0</v>
      </c>
      <c r="BI67">
        <v>3.85</v>
      </c>
      <c r="BJ67">
        <v>48.24</v>
      </c>
      <c r="BK67">
        <v>24.12</v>
      </c>
      <c r="BL67">
        <v>12.07</v>
      </c>
      <c r="BM67">
        <v>0</v>
      </c>
      <c r="BN67">
        <v>24.12</v>
      </c>
      <c r="BO67">
        <v>38.6</v>
      </c>
      <c r="BP67">
        <v>0</v>
      </c>
      <c r="BQ67">
        <v>0</v>
      </c>
      <c r="BR67">
        <v>24.12</v>
      </c>
      <c r="BS67">
        <v>48.24</v>
      </c>
      <c r="BT67">
        <v>24.12</v>
      </c>
      <c r="BU67">
        <v>24.12</v>
      </c>
      <c r="BV67">
        <v>24.12</v>
      </c>
      <c r="BW67">
        <v>48.24</v>
      </c>
      <c r="BX67">
        <v>29.01</v>
      </c>
      <c r="BY67">
        <v>0</v>
      </c>
    </row>
    <row r="68" spans="7:77">
      <c r="G68" t="s">
        <v>110</v>
      </c>
      <c r="H68" s="73">
        <v>588.3900000000001</v>
      </c>
      <c r="I68" s="46">
        <v>145</v>
      </c>
      <c r="J68" s="46">
        <v>561.97</v>
      </c>
      <c r="K68" s="46">
        <v>131.33000000000001</v>
      </c>
      <c r="L68" s="46">
        <v>7.83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13.51</v>
      </c>
      <c r="X68">
        <v>36.18</v>
      </c>
      <c r="Y68">
        <v>43.85</v>
      </c>
      <c r="Z68">
        <v>0</v>
      </c>
      <c r="AA68">
        <v>0.88</v>
      </c>
      <c r="AB68">
        <v>0</v>
      </c>
      <c r="AC68">
        <v>96.49</v>
      </c>
      <c r="AD68">
        <v>13.51</v>
      </c>
      <c r="AE68">
        <v>0</v>
      </c>
      <c r="AF68">
        <v>1.93</v>
      </c>
      <c r="AG68">
        <v>0</v>
      </c>
      <c r="AH68">
        <v>0</v>
      </c>
      <c r="AI68">
        <v>111.25</v>
      </c>
      <c r="AJ68">
        <v>183.33</v>
      </c>
      <c r="AK68">
        <v>48.61</v>
      </c>
      <c r="AL68">
        <v>0</v>
      </c>
      <c r="AM68">
        <v>0.52</v>
      </c>
      <c r="AN68">
        <v>1.93</v>
      </c>
      <c r="AO68">
        <v>0.61</v>
      </c>
      <c r="AP68">
        <v>14.59</v>
      </c>
      <c r="AQ68">
        <v>0</v>
      </c>
      <c r="AR68">
        <v>1.59</v>
      </c>
      <c r="AS68">
        <v>0.48</v>
      </c>
      <c r="AT68">
        <v>0</v>
      </c>
      <c r="AU68">
        <v>192.98</v>
      </c>
      <c r="AV68">
        <v>59.82</v>
      </c>
      <c r="AW68">
        <v>0</v>
      </c>
      <c r="AX68">
        <v>0</v>
      </c>
      <c r="AY68">
        <v>43.85</v>
      </c>
      <c r="AZ68">
        <v>48.24</v>
      </c>
      <c r="BA68">
        <v>0.35</v>
      </c>
      <c r="BB68">
        <v>0</v>
      </c>
      <c r="BC68">
        <v>0</v>
      </c>
      <c r="BD68">
        <v>0.82</v>
      </c>
      <c r="BE68">
        <v>64.73</v>
      </c>
      <c r="BF68">
        <v>66.760000000000005</v>
      </c>
      <c r="BG68">
        <v>14.62</v>
      </c>
      <c r="BH68">
        <v>0</v>
      </c>
      <c r="BI68">
        <v>3.97</v>
      </c>
      <c r="BJ68">
        <v>48.24</v>
      </c>
      <c r="BK68">
        <v>24.12</v>
      </c>
      <c r="BL68">
        <v>12.07</v>
      </c>
      <c r="BM68">
        <v>0</v>
      </c>
      <c r="BN68">
        <v>24.12</v>
      </c>
      <c r="BO68">
        <v>38.6</v>
      </c>
      <c r="BP68">
        <v>0</v>
      </c>
      <c r="BQ68">
        <v>0</v>
      </c>
      <c r="BR68">
        <v>24.12</v>
      </c>
      <c r="BS68">
        <v>48.24</v>
      </c>
      <c r="BT68">
        <v>24.12</v>
      </c>
      <c r="BU68">
        <v>24.12</v>
      </c>
      <c r="BV68">
        <v>24.12</v>
      </c>
      <c r="BW68">
        <v>48.24</v>
      </c>
      <c r="BX68">
        <v>29.01</v>
      </c>
      <c r="BY68">
        <v>0</v>
      </c>
    </row>
    <row r="69" spans="7:77">
      <c r="G69" t="s">
        <v>111</v>
      </c>
      <c r="H69" s="73">
        <v>588.3900000000001</v>
      </c>
      <c r="I69" s="46">
        <v>145</v>
      </c>
      <c r="J69" s="46">
        <v>561.97</v>
      </c>
      <c r="K69" s="46">
        <v>131.33000000000001</v>
      </c>
      <c r="L69" s="46">
        <v>7.4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13.51</v>
      </c>
      <c r="X69">
        <v>36.18</v>
      </c>
      <c r="Y69">
        <v>43.85</v>
      </c>
      <c r="Z69">
        <v>0</v>
      </c>
      <c r="AA69">
        <v>0.88</v>
      </c>
      <c r="AB69">
        <v>0</v>
      </c>
      <c r="AC69">
        <v>96.49</v>
      </c>
      <c r="AD69">
        <v>13.51</v>
      </c>
      <c r="AE69">
        <v>0</v>
      </c>
      <c r="AF69">
        <v>1.93</v>
      </c>
      <c r="AG69">
        <v>0</v>
      </c>
      <c r="AH69">
        <v>0</v>
      </c>
      <c r="AI69">
        <v>111.25</v>
      </c>
      <c r="AJ69">
        <v>183.33</v>
      </c>
      <c r="AK69">
        <v>48.61</v>
      </c>
      <c r="AL69">
        <v>0</v>
      </c>
      <c r="AM69">
        <v>0.52</v>
      </c>
      <c r="AN69">
        <v>1.93</v>
      </c>
      <c r="AO69">
        <v>0.61</v>
      </c>
      <c r="AP69">
        <v>14.59</v>
      </c>
      <c r="AQ69">
        <v>0</v>
      </c>
      <c r="AR69">
        <v>1.59</v>
      </c>
      <c r="AS69">
        <v>0.48</v>
      </c>
      <c r="AT69">
        <v>0</v>
      </c>
      <c r="AU69">
        <v>192.98</v>
      </c>
      <c r="AV69">
        <v>59.82</v>
      </c>
      <c r="AW69">
        <v>0</v>
      </c>
      <c r="AX69">
        <v>0</v>
      </c>
      <c r="AY69">
        <v>43.85</v>
      </c>
      <c r="AZ69">
        <v>48.24</v>
      </c>
      <c r="BA69">
        <v>0.35</v>
      </c>
      <c r="BB69">
        <v>0</v>
      </c>
      <c r="BC69">
        <v>0</v>
      </c>
      <c r="BD69">
        <v>0.82</v>
      </c>
      <c r="BE69">
        <v>64.73</v>
      </c>
      <c r="BF69">
        <v>66.760000000000005</v>
      </c>
      <c r="BG69">
        <v>14.62</v>
      </c>
      <c r="BH69">
        <v>0</v>
      </c>
      <c r="BI69">
        <v>3.54</v>
      </c>
      <c r="BJ69">
        <v>48.24</v>
      </c>
      <c r="BK69">
        <v>24.12</v>
      </c>
      <c r="BL69">
        <v>12.07</v>
      </c>
      <c r="BM69">
        <v>0</v>
      </c>
      <c r="BN69">
        <v>24.12</v>
      </c>
      <c r="BO69">
        <v>38.6</v>
      </c>
      <c r="BP69">
        <v>0</v>
      </c>
      <c r="BQ69">
        <v>0</v>
      </c>
      <c r="BR69">
        <v>24.12</v>
      </c>
      <c r="BS69">
        <v>48.24</v>
      </c>
      <c r="BT69">
        <v>24.12</v>
      </c>
      <c r="BU69">
        <v>24.12</v>
      </c>
      <c r="BV69">
        <v>24.12</v>
      </c>
      <c r="BW69">
        <v>48.24</v>
      </c>
      <c r="BX69">
        <v>29.01</v>
      </c>
      <c r="BY69">
        <v>0</v>
      </c>
    </row>
    <row r="70" spans="7:77">
      <c r="G70" t="s">
        <v>112</v>
      </c>
      <c r="H70" s="73">
        <v>588.3900000000001</v>
      </c>
      <c r="I70" s="46">
        <v>145</v>
      </c>
      <c r="J70" s="46">
        <v>561.97</v>
      </c>
      <c r="K70" s="46">
        <v>131.33000000000001</v>
      </c>
      <c r="L70" s="46">
        <v>5.85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13.51</v>
      </c>
      <c r="X70">
        <v>36.18</v>
      </c>
      <c r="Y70">
        <v>43.85</v>
      </c>
      <c r="Z70">
        <v>0</v>
      </c>
      <c r="AA70">
        <v>0.88</v>
      </c>
      <c r="AB70">
        <v>0</v>
      </c>
      <c r="AC70">
        <v>96.49</v>
      </c>
      <c r="AD70">
        <v>13.51</v>
      </c>
      <c r="AE70">
        <v>0</v>
      </c>
      <c r="AF70">
        <v>1.93</v>
      </c>
      <c r="AG70">
        <v>0</v>
      </c>
      <c r="AH70">
        <v>0</v>
      </c>
      <c r="AI70">
        <v>111.25</v>
      </c>
      <c r="AJ70">
        <v>183.33</v>
      </c>
      <c r="AK70">
        <v>48.61</v>
      </c>
      <c r="AL70">
        <v>0</v>
      </c>
      <c r="AM70">
        <v>0.52</v>
      </c>
      <c r="AN70">
        <v>1.93</v>
      </c>
      <c r="AO70">
        <v>0.61</v>
      </c>
      <c r="AP70">
        <v>14.59</v>
      </c>
      <c r="AQ70">
        <v>0</v>
      </c>
      <c r="AR70">
        <v>1.59</v>
      </c>
      <c r="AS70">
        <v>0.48</v>
      </c>
      <c r="AT70">
        <v>0</v>
      </c>
      <c r="AU70">
        <v>192.98</v>
      </c>
      <c r="AV70">
        <v>59.82</v>
      </c>
      <c r="AW70">
        <v>0</v>
      </c>
      <c r="AX70">
        <v>0</v>
      </c>
      <c r="AY70">
        <v>43.85</v>
      </c>
      <c r="AZ70">
        <v>48.24</v>
      </c>
      <c r="BA70">
        <v>0.35</v>
      </c>
      <c r="BB70">
        <v>0</v>
      </c>
      <c r="BC70">
        <v>0</v>
      </c>
      <c r="BD70">
        <v>0.82</v>
      </c>
      <c r="BE70">
        <v>64.73</v>
      </c>
      <c r="BF70">
        <v>66.760000000000005</v>
      </c>
      <c r="BG70">
        <v>14.62</v>
      </c>
      <c r="BH70">
        <v>0</v>
      </c>
      <c r="BI70">
        <v>1.99</v>
      </c>
      <c r="BJ70">
        <v>48.24</v>
      </c>
      <c r="BK70">
        <v>24.12</v>
      </c>
      <c r="BL70">
        <v>12.07</v>
      </c>
      <c r="BM70">
        <v>0</v>
      </c>
      <c r="BN70">
        <v>24.12</v>
      </c>
      <c r="BO70">
        <v>38.6</v>
      </c>
      <c r="BP70">
        <v>0</v>
      </c>
      <c r="BQ70">
        <v>0</v>
      </c>
      <c r="BR70">
        <v>24.12</v>
      </c>
      <c r="BS70">
        <v>48.24</v>
      </c>
      <c r="BT70">
        <v>24.12</v>
      </c>
      <c r="BU70">
        <v>24.12</v>
      </c>
      <c r="BV70">
        <v>24.12</v>
      </c>
      <c r="BW70">
        <v>48.24</v>
      </c>
      <c r="BX70">
        <v>29.01</v>
      </c>
      <c r="BY70">
        <v>0</v>
      </c>
    </row>
    <row r="71" spans="7:77">
      <c r="G71" t="s">
        <v>113</v>
      </c>
      <c r="H71" s="73">
        <v>588.3900000000001</v>
      </c>
      <c r="I71" s="46">
        <v>145</v>
      </c>
      <c r="J71" s="46">
        <v>538.03</v>
      </c>
      <c r="K71" s="46">
        <v>131.33000000000001</v>
      </c>
      <c r="L71" s="46">
        <v>5.41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13.51</v>
      </c>
      <c r="X71">
        <v>36.18</v>
      </c>
      <c r="Y71">
        <v>43.85</v>
      </c>
      <c r="Z71">
        <v>0</v>
      </c>
      <c r="AA71">
        <v>0.88</v>
      </c>
      <c r="AB71">
        <v>0</v>
      </c>
      <c r="AC71">
        <v>96.49</v>
      </c>
      <c r="AD71">
        <v>13.51</v>
      </c>
      <c r="AE71">
        <v>0</v>
      </c>
      <c r="AF71">
        <v>1.93</v>
      </c>
      <c r="AG71">
        <v>0</v>
      </c>
      <c r="AH71">
        <v>0</v>
      </c>
      <c r="AI71">
        <v>111.25</v>
      </c>
      <c r="AJ71">
        <v>183.33</v>
      </c>
      <c r="AK71">
        <v>48.61</v>
      </c>
      <c r="AL71">
        <v>0</v>
      </c>
      <c r="AM71">
        <v>0.52</v>
      </c>
      <c r="AN71">
        <v>1.93</v>
      </c>
      <c r="AO71">
        <v>0.61</v>
      </c>
      <c r="AP71">
        <v>14.59</v>
      </c>
      <c r="AQ71">
        <v>0</v>
      </c>
      <c r="AR71">
        <v>1.59</v>
      </c>
      <c r="AS71">
        <v>0.48</v>
      </c>
      <c r="AT71">
        <v>0</v>
      </c>
      <c r="AU71">
        <v>192.98</v>
      </c>
      <c r="AV71">
        <v>35.700000000000003</v>
      </c>
      <c r="AW71">
        <v>0</v>
      </c>
      <c r="AX71">
        <v>0</v>
      </c>
      <c r="AY71">
        <v>43.85</v>
      </c>
      <c r="AZ71">
        <v>48.24</v>
      </c>
      <c r="BA71">
        <v>0.35</v>
      </c>
      <c r="BB71">
        <v>0</v>
      </c>
      <c r="BC71">
        <v>0</v>
      </c>
      <c r="BD71">
        <v>0.82</v>
      </c>
      <c r="BE71">
        <v>64.73</v>
      </c>
      <c r="BF71">
        <v>66.760000000000005</v>
      </c>
      <c r="BG71">
        <v>14.62</v>
      </c>
      <c r="BH71">
        <v>0</v>
      </c>
      <c r="BI71">
        <v>1.55</v>
      </c>
      <c r="BJ71">
        <v>48.24</v>
      </c>
      <c r="BK71">
        <v>24.12</v>
      </c>
      <c r="BL71">
        <v>12.25</v>
      </c>
      <c r="BM71">
        <v>0</v>
      </c>
      <c r="BN71">
        <v>24.12</v>
      </c>
      <c r="BO71">
        <v>38.6</v>
      </c>
      <c r="BP71">
        <v>0</v>
      </c>
      <c r="BQ71">
        <v>0</v>
      </c>
      <c r="BR71">
        <v>24.12</v>
      </c>
      <c r="BS71">
        <v>48.24</v>
      </c>
      <c r="BT71">
        <v>24.12</v>
      </c>
      <c r="BU71">
        <v>24.12</v>
      </c>
      <c r="BV71">
        <v>24.12</v>
      </c>
      <c r="BW71">
        <v>48.24</v>
      </c>
      <c r="BX71">
        <v>29.01</v>
      </c>
      <c r="BY71">
        <v>0</v>
      </c>
    </row>
    <row r="72" spans="7:77">
      <c r="G72" t="s">
        <v>114</v>
      </c>
      <c r="H72" s="73">
        <v>588.3900000000001</v>
      </c>
      <c r="I72" s="46">
        <v>145</v>
      </c>
      <c r="J72" s="46">
        <v>538.03</v>
      </c>
      <c r="K72" s="46">
        <v>131.33000000000001</v>
      </c>
      <c r="L72" s="46">
        <v>5.1099999999999994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13.51</v>
      </c>
      <c r="X72">
        <v>36.18</v>
      </c>
      <c r="Y72">
        <v>43.85</v>
      </c>
      <c r="Z72">
        <v>0</v>
      </c>
      <c r="AA72">
        <v>0.88</v>
      </c>
      <c r="AB72">
        <v>0</v>
      </c>
      <c r="AC72">
        <v>96.49</v>
      </c>
      <c r="AD72">
        <v>13.51</v>
      </c>
      <c r="AE72">
        <v>0</v>
      </c>
      <c r="AF72">
        <v>1.93</v>
      </c>
      <c r="AG72">
        <v>0</v>
      </c>
      <c r="AH72">
        <v>0</v>
      </c>
      <c r="AI72">
        <v>111.25</v>
      </c>
      <c r="AJ72">
        <v>183.33</v>
      </c>
      <c r="AK72">
        <v>48.61</v>
      </c>
      <c r="AL72">
        <v>0</v>
      </c>
      <c r="AM72">
        <v>0.52</v>
      </c>
      <c r="AN72">
        <v>1.93</v>
      </c>
      <c r="AO72">
        <v>0.61</v>
      </c>
      <c r="AP72">
        <v>14.59</v>
      </c>
      <c r="AQ72">
        <v>0</v>
      </c>
      <c r="AR72">
        <v>1.59</v>
      </c>
      <c r="AS72">
        <v>0.48</v>
      </c>
      <c r="AT72">
        <v>0</v>
      </c>
      <c r="AU72">
        <v>192.98</v>
      </c>
      <c r="AV72">
        <v>35.700000000000003</v>
      </c>
      <c r="AW72">
        <v>0</v>
      </c>
      <c r="AX72">
        <v>0</v>
      </c>
      <c r="AY72">
        <v>43.85</v>
      </c>
      <c r="AZ72">
        <v>48.24</v>
      </c>
      <c r="BA72">
        <v>0.35</v>
      </c>
      <c r="BB72">
        <v>0</v>
      </c>
      <c r="BC72">
        <v>0</v>
      </c>
      <c r="BD72">
        <v>0.82</v>
      </c>
      <c r="BE72">
        <v>64.73</v>
      </c>
      <c r="BF72">
        <v>66.760000000000005</v>
      </c>
      <c r="BG72">
        <v>14.62</v>
      </c>
      <c r="BH72">
        <v>0</v>
      </c>
      <c r="BI72">
        <v>1.25</v>
      </c>
      <c r="BJ72">
        <v>48.24</v>
      </c>
      <c r="BK72">
        <v>24.12</v>
      </c>
      <c r="BL72">
        <v>12.25</v>
      </c>
      <c r="BM72">
        <v>0</v>
      </c>
      <c r="BN72">
        <v>24.12</v>
      </c>
      <c r="BO72">
        <v>38.6</v>
      </c>
      <c r="BP72">
        <v>0</v>
      </c>
      <c r="BQ72">
        <v>0</v>
      </c>
      <c r="BR72">
        <v>24.12</v>
      </c>
      <c r="BS72">
        <v>48.24</v>
      </c>
      <c r="BT72">
        <v>24.12</v>
      </c>
      <c r="BU72">
        <v>24.12</v>
      </c>
      <c r="BV72">
        <v>24.12</v>
      </c>
      <c r="BW72">
        <v>48.24</v>
      </c>
      <c r="BX72">
        <v>29.01</v>
      </c>
      <c r="BY72">
        <v>0</v>
      </c>
    </row>
    <row r="73" spans="7:77">
      <c r="G73" t="s">
        <v>115</v>
      </c>
      <c r="H73" s="73">
        <v>588.3900000000001</v>
      </c>
      <c r="I73" s="46">
        <v>145</v>
      </c>
      <c r="J73" s="46">
        <v>538.03</v>
      </c>
      <c r="K73" s="46">
        <v>131.33000000000001</v>
      </c>
      <c r="L73" s="46">
        <v>4.6500000000000004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13.51</v>
      </c>
      <c r="X73">
        <v>36.18</v>
      </c>
      <c r="Y73">
        <v>43.85</v>
      </c>
      <c r="Z73">
        <v>0</v>
      </c>
      <c r="AA73">
        <v>0.88</v>
      </c>
      <c r="AB73">
        <v>0</v>
      </c>
      <c r="AC73">
        <v>96.49</v>
      </c>
      <c r="AD73">
        <v>13.51</v>
      </c>
      <c r="AE73">
        <v>0</v>
      </c>
      <c r="AF73">
        <v>1.93</v>
      </c>
      <c r="AG73">
        <v>0</v>
      </c>
      <c r="AH73">
        <v>0</v>
      </c>
      <c r="AI73">
        <v>111.25</v>
      </c>
      <c r="AJ73">
        <v>183.33</v>
      </c>
      <c r="AK73">
        <v>48.61</v>
      </c>
      <c r="AL73">
        <v>0</v>
      </c>
      <c r="AM73">
        <v>0.52</v>
      </c>
      <c r="AN73">
        <v>1.93</v>
      </c>
      <c r="AO73">
        <v>0.61</v>
      </c>
      <c r="AP73">
        <v>14.59</v>
      </c>
      <c r="AQ73">
        <v>0</v>
      </c>
      <c r="AR73">
        <v>1.59</v>
      </c>
      <c r="AS73">
        <v>0.48</v>
      </c>
      <c r="AT73">
        <v>0</v>
      </c>
      <c r="AU73">
        <v>192.98</v>
      </c>
      <c r="AV73">
        <v>35.700000000000003</v>
      </c>
      <c r="AW73">
        <v>0</v>
      </c>
      <c r="AX73">
        <v>0</v>
      </c>
      <c r="AY73">
        <v>43.85</v>
      </c>
      <c r="AZ73">
        <v>48.24</v>
      </c>
      <c r="BA73">
        <v>0.35</v>
      </c>
      <c r="BB73">
        <v>0</v>
      </c>
      <c r="BC73">
        <v>0</v>
      </c>
      <c r="BD73">
        <v>0.82</v>
      </c>
      <c r="BE73">
        <v>64.73</v>
      </c>
      <c r="BF73">
        <v>66.760000000000005</v>
      </c>
      <c r="BG73">
        <v>14.62</v>
      </c>
      <c r="BH73">
        <v>0</v>
      </c>
      <c r="BI73">
        <v>0.79</v>
      </c>
      <c r="BJ73">
        <v>48.24</v>
      </c>
      <c r="BK73">
        <v>24.12</v>
      </c>
      <c r="BL73">
        <v>12.25</v>
      </c>
      <c r="BM73">
        <v>0</v>
      </c>
      <c r="BN73">
        <v>24.12</v>
      </c>
      <c r="BO73">
        <v>38.6</v>
      </c>
      <c r="BP73">
        <v>0</v>
      </c>
      <c r="BQ73">
        <v>0</v>
      </c>
      <c r="BR73">
        <v>24.12</v>
      </c>
      <c r="BS73">
        <v>48.24</v>
      </c>
      <c r="BT73">
        <v>24.12</v>
      </c>
      <c r="BU73">
        <v>24.12</v>
      </c>
      <c r="BV73">
        <v>24.12</v>
      </c>
      <c r="BW73">
        <v>48.24</v>
      </c>
      <c r="BX73">
        <v>29.01</v>
      </c>
      <c r="BY73">
        <v>0</v>
      </c>
    </row>
    <row r="74" spans="7:77">
      <c r="G74" t="s">
        <v>116</v>
      </c>
      <c r="H74" s="73">
        <v>588.3900000000001</v>
      </c>
      <c r="I74" s="46">
        <v>145</v>
      </c>
      <c r="J74" s="46">
        <v>538.03</v>
      </c>
      <c r="K74" s="46">
        <v>131.33000000000001</v>
      </c>
      <c r="L74" s="46">
        <v>4.28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13.51</v>
      </c>
      <c r="X74">
        <v>36.18</v>
      </c>
      <c r="Y74">
        <v>43.85</v>
      </c>
      <c r="Z74">
        <v>0</v>
      </c>
      <c r="AA74">
        <v>0.88</v>
      </c>
      <c r="AB74">
        <v>0</v>
      </c>
      <c r="AC74">
        <v>96.49</v>
      </c>
      <c r="AD74">
        <v>13.51</v>
      </c>
      <c r="AE74">
        <v>0</v>
      </c>
      <c r="AF74">
        <v>1.93</v>
      </c>
      <c r="AG74">
        <v>0</v>
      </c>
      <c r="AH74">
        <v>0</v>
      </c>
      <c r="AI74">
        <v>111.25</v>
      </c>
      <c r="AJ74">
        <v>183.33</v>
      </c>
      <c r="AK74">
        <v>48.61</v>
      </c>
      <c r="AL74">
        <v>0</v>
      </c>
      <c r="AM74">
        <v>0.52</v>
      </c>
      <c r="AN74">
        <v>1.93</v>
      </c>
      <c r="AO74">
        <v>0.61</v>
      </c>
      <c r="AP74">
        <v>14.59</v>
      </c>
      <c r="AQ74">
        <v>0</v>
      </c>
      <c r="AR74">
        <v>1.59</v>
      </c>
      <c r="AS74">
        <v>0.48</v>
      </c>
      <c r="AT74">
        <v>0</v>
      </c>
      <c r="AU74">
        <v>192.98</v>
      </c>
      <c r="AV74">
        <v>35.700000000000003</v>
      </c>
      <c r="AW74">
        <v>0</v>
      </c>
      <c r="AX74">
        <v>0</v>
      </c>
      <c r="AY74">
        <v>43.85</v>
      </c>
      <c r="AZ74">
        <v>48.24</v>
      </c>
      <c r="BA74">
        <v>0.35</v>
      </c>
      <c r="BB74">
        <v>0</v>
      </c>
      <c r="BC74">
        <v>0</v>
      </c>
      <c r="BD74">
        <v>0.82</v>
      </c>
      <c r="BE74">
        <v>64.73</v>
      </c>
      <c r="BF74">
        <v>66.760000000000005</v>
      </c>
      <c r="BG74">
        <v>14.62</v>
      </c>
      <c r="BH74">
        <v>0</v>
      </c>
      <c r="BI74">
        <v>0.42</v>
      </c>
      <c r="BJ74">
        <v>48.24</v>
      </c>
      <c r="BK74">
        <v>24.12</v>
      </c>
      <c r="BL74">
        <v>12.25</v>
      </c>
      <c r="BM74">
        <v>0</v>
      </c>
      <c r="BN74">
        <v>24.12</v>
      </c>
      <c r="BO74">
        <v>38.6</v>
      </c>
      <c r="BP74">
        <v>0</v>
      </c>
      <c r="BQ74">
        <v>0</v>
      </c>
      <c r="BR74">
        <v>24.12</v>
      </c>
      <c r="BS74">
        <v>48.24</v>
      </c>
      <c r="BT74">
        <v>24.12</v>
      </c>
      <c r="BU74">
        <v>24.12</v>
      </c>
      <c r="BV74">
        <v>24.12</v>
      </c>
      <c r="BW74">
        <v>48.24</v>
      </c>
      <c r="BX74">
        <v>29.01</v>
      </c>
      <c r="BY74">
        <v>0</v>
      </c>
    </row>
    <row r="75" spans="7:77">
      <c r="G75" t="s">
        <v>117</v>
      </c>
      <c r="H75" s="73">
        <v>588.3900000000001</v>
      </c>
      <c r="I75" s="46">
        <v>145</v>
      </c>
      <c r="J75" s="46">
        <v>584.25000000000011</v>
      </c>
      <c r="K75" s="46">
        <v>131.33000000000001</v>
      </c>
      <c r="L75" s="46">
        <v>4.08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13.51</v>
      </c>
      <c r="X75">
        <v>36.18</v>
      </c>
      <c r="Y75">
        <v>43.85</v>
      </c>
      <c r="Z75">
        <v>0</v>
      </c>
      <c r="AA75">
        <v>0.88</v>
      </c>
      <c r="AB75">
        <v>0</v>
      </c>
      <c r="AC75">
        <v>96.49</v>
      </c>
      <c r="AD75">
        <v>13.51</v>
      </c>
      <c r="AE75">
        <v>0</v>
      </c>
      <c r="AF75">
        <v>1.93</v>
      </c>
      <c r="AG75">
        <v>0</v>
      </c>
      <c r="AH75">
        <v>0</v>
      </c>
      <c r="AI75">
        <v>166.93</v>
      </c>
      <c r="AJ75">
        <v>183.33</v>
      </c>
      <c r="AK75">
        <v>48.61</v>
      </c>
      <c r="AL75">
        <v>0</v>
      </c>
      <c r="AM75">
        <v>0.52</v>
      </c>
      <c r="AN75">
        <v>1.93</v>
      </c>
      <c r="AO75">
        <v>0.61</v>
      </c>
      <c r="AP75">
        <v>14.59</v>
      </c>
      <c r="AQ75">
        <v>0</v>
      </c>
      <c r="AR75">
        <v>1.59</v>
      </c>
      <c r="AS75">
        <v>0.48</v>
      </c>
      <c r="AT75">
        <v>0</v>
      </c>
      <c r="AU75">
        <v>192.98</v>
      </c>
      <c r="AV75">
        <v>26.05</v>
      </c>
      <c r="AW75">
        <v>0</v>
      </c>
      <c r="AX75">
        <v>0</v>
      </c>
      <c r="AY75">
        <v>43.85</v>
      </c>
      <c r="AZ75">
        <v>48.24</v>
      </c>
      <c r="BA75">
        <v>0.35</v>
      </c>
      <c r="BB75">
        <v>0</v>
      </c>
      <c r="BC75">
        <v>0</v>
      </c>
      <c r="BD75">
        <v>0.82</v>
      </c>
      <c r="BE75">
        <v>64.73</v>
      </c>
      <c r="BF75">
        <v>66.760000000000005</v>
      </c>
      <c r="BG75">
        <v>14.62</v>
      </c>
      <c r="BH75">
        <v>0</v>
      </c>
      <c r="BI75">
        <v>0.22</v>
      </c>
      <c r="BJ75">
        <v>48.24</v>
      </c>
      <c r="BK75">
        <v>24.12</v>
      </c>
      <c r="BL75">
        <v>12.44</v>
      </c>
      <c r="BM75">
        <v>0</v>
      </c>
      <c r="BN75">
        <v>24.12</v>
      </c>
      <c r="BO75">
        <v>38.6</v>
      </c>
      <c r="BP75">
        <v>0</v>
      </c>
      <c r="BQ75">
        <v>0</v>
      </c>
      <c r="BR75">
        <v>24.12</v>
      </c>
      <c r="BS75">
        <v>48.24</v>
      </c>
      <c r="BT75">
        <v>24.12</v>
      </c>
      <c r="BU75">
        <v>24.12</v>
      </c>
      <c r="BV75">
        <v>24.12</v>
      </c>
      <c r="BW75">
        <v>48.24</v>
      </c>
      <c r="BX75">
        <v>29.01</v>
      </c>
      <c r="BY75">
        <v>0</v>
      </c>
    </row>
    <row r="76" spans="7:77">
      <c r="G76" t="s">
        <v>118</v>
      </c>
      <c r="H76" s="73">
        <v>588.3900000000001</v>
      </c>
      <c r="I76" s="46">
        <v>145</v>
      </c>
      <c r="J76" s="46">
        <v>584.25000000000011</v>
      </c>
      <c r="K76" s="46">
        <v>131.33000000000001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13.51</v>
      </c>
      <c r="X76">
        <v>36.18</v>
      </c>
      <c r="Y76">
        <v>43.85</v>
      </c>
      <c r="Z76">
        <v>0</v>
      </c>
      <c r="AA76">
        <v>0.88</v>
      </c>
      <c r="AB76">
        <v>0</v>
      </c>
      <c r="AC76">
        <v>96.49</v>
      </c>
      <c r="AD76">
        <v>13.51</v>
      </c>
      <c r="AE76">
        <v>0</v>
      </c>
      <c r="AF76">
        <v>1.93</v>
      </c>
      <c r="AG76">
        <v>0</v>
      </c>
      <c r="AH76">
        <v>0</v>
      </c>
      <c r="AI76">
        <v>166.93</v>
      </c>
      <c r="AJ76">
        <v>183.33</v>
      </c>
      <c r="AK76">
        <v>48.61</v>
      </c>
      <c r="AL76">
        <v>0</v>
      </c>
      <c r="AM76">
        <v>0.52</v>
      </c>
      <c r="AN76">
        <v>1.93</v>
      </c>
      <c r="AO76">
        <v>0.61</v>
      </c>
      <c r="AP76">
        <v>14.59</v>
      </c>
      <c r="AQ76">
        <v>0</v>
      </c>
      <c r="AR76">
        <v>1.59</v>
      </c>
      <c r="AS76">
        <v>0.48</v>
      </c>
      <c r="AT76">
        <v>0</v>
      </c>
      <c r="AU76">
        <v>192.98</v>
      </c>
      <c r="AV76">
        <v>26.05</v>
      </c>
      <c r="AW76">
        <v>0</v>
      </c>
      <c r="AX76">
        <v>0</v>
      </c>
      <c r="AY76">
        <v>43.85</v>
      </c>
      <c r="AZ76">
        <v>48.24</v>
      </c>
      <c r="BA76">
        <v>0.35</v>
      </c>
      <c r="BB76">
        <v>0</v>
      </c>
      <c r="BC76">
        <v>0</v>
      </c>
      <c r="BD76">
        <v>0.82</v>
      </c>
      <c r="BE76">
        <v>64.73</v>
      </c>
      <c r="BF76">
        <v>66.760000000000005</v>
      </c>
      <c r="BG76">
        <v>14.62</v>
      </c>
      <c r="BH76">
        <v>0</v>
      </c>
      <c r="BI76">
        <v>0</v>
      </c>
      <c r="BJ76">
        <v>48.24</v>
      </c>
      <c r="BK76">
        <v>24.12</v>
      </c>
      <c r="BL76">
        <v>12.44</v>
      </c>
      <c r="BM76">
        <v>0</v>
      </c>
      <c r="BN76">
        <v>24.12</v>
      </c>
      <c r="BO76">
        <v>38.6</v>
      </c>
      <c r="BP76">
        <v>0</v>
      </c>
      <c r="BQ76">
        <v>0</v>
      </c>
      <c r="BR76">
        <v>24.12</v>
      </c>
      <c r="BS76">
        <v>48.24</v>
      </c>
      <c r="BT76">
        <v>24.12</v>
      </c>
      <c r="BU76">
        <v>24.12</v>
      </c>
      <c r="BV76">
        <v>24.12</v>
      </c>
      <c r="BW76">
        <v>48.24</v>
      </c>
      <c r="BX76">
        <v>29.01</v>
      </c>
      <c r="BY76">
        <v>0</v>
      </c>
    </row>
    <row r="77" spans="7:77">
      <c r="G77" t="s">
        <v>119</v>
      </c>
      <c r="H77" s="73">
        <v>588.3900000000001</v>
      </c>
      <c r="I77" s="46">
        <v>145</v>
      </c>
      <c r="J77" s="46">
        <v>584.25000000000011</v>
      </c>
      <c r="K77" s="46">
        <v>131.33000000000001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13.51</v>
      </c>
      <c r="X77">
        <v>36.18</v>
      </c>
      <c r="Y77">
        <v>43.85</v>
      </c>
      <c r="Z77">
        <v>0</v>
      </c>
      <c r="AA77">
        <v>0.88</v>
      </c>
      <c r="AB77">
        <v>0</v>
      </c>
      <c r="AC77">
        <v>96.49</v>
      </c>
      <c r="AD77">
        <v>13.51</v>
      </c>
      <c r="AE77">
        <v>0</v>
      </c>
      <c r="AF77">
        <v>1.93</v>
      </c>
      <c r="AG77">
        <v>0</v>
      </c>
      <c r="AH77">
        <v>0</v>
      </c>
      <c r="AI77">
        <v>166.93</v>
      </c>
      <c r="AJ77">
        <v>183.33</v>
      </c>
      <c r="AK77">
        <v>48.61</v>
      </c>
      <c r="AL77">
        <v>0</v>
      </c>
      <c r="AM77">
        <v>0.52</v>
      </c>
      <c r="AN77">
        <v>1.93</v>
      </c>
      <c r="AO77">
        <v>0.61</v>
      </c>
      <c r="AP77">
        <v>14.59</v>
      </c>
      <c r="AQ77">
        <v>0</v>
      </c>
      <c r="AR77">
        <v>1.59</v>
      </c>
      <c r="AS77">
        <v>0.48</v>
      </c>
      <c r="AT77">
        <v>0</v>
      </c>
      <c r="AU77">
        <v>192.98</v>
      </c>
      <c r="AV77">
        <v>26.05</v>
      </c>
      <c r="AW77">
        <v>0</v>
      </c>
      <c r="AX77">
        <v>0</v>
      </c>
      <c r="AY77">
        <v>43.85</v>
      </c>
      <c r="AZ77">
        <v>48.24</v>
      </c>
      <c r="BA77">
        <v>0.35</v>
      </c>
      <c r="BB77">
        <v>0</v>
      </c>
      <c r="BC77">
        <v>0</v>
      </c>
      <c r="BD77">
        <v>0.82</v>
      </c>
      <c r="BE77">
        <v>64.73</v>
      </c>
      <c r="BF77">
        <v>66.760000000000005</v>
      </c>
      <c r="BG77">
        <v>14.62</v>
      </c>
      <c r="BH77">
        <v>0</v>
      </c>
      <c r="BI77">
        <v>0</v>
      </c>
      <c r="BJ77">
        <v>48.24</v>
      </c>
      <c r="BK77">
        <v>24.12</v>
      </c>
      <c r="BL77">
        <v>12.44</v>
      </c>
      <c r="BM77">
        <v>0</v>
      </c>
      <c r="BN77">
        <v>24.12</v>
      </c>
      <c r="BO77">
        <v>38.6</v>
      </c>
      <c r="BP77">
        <v>0</v>
      </c>
      <c r="BQ77">
        <v>0</v>
      </c>
      <c r="BR77">
        <v>24.12</v>
      </c>
      <c r="BS77">
        <v>48.24</v>
      </c>
      <c r="BT77">
        <v>24.12</v>
      </c>
      <c r="BU77">
        <v>24.12</v>
      </c>
      <c r="BV77">
        <v>24.12</v>
      </c>
      <c r="BW77">
        <v>48.24</v>
      </c>
      <c r="BX77">
        <v>29.01</v>
      </c>
      <c r="BY77">
        <v>0</v>
      </c>
    </row>
    <row r="78" spans="7:77">
      <c r="G78" t="s">
        <v>120</v>
      </c>
      <c r="H78" s="73">
        <v>588.3900000000001</v>
      </c>
      <c r="I78" s="46">
        <v>145</v>
      </c>
      <c r="J78" s="46">
        <v>584.25000000000011</v>
      </c>
      <c r="K78" s="46">
        <v>131.33000000000001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13.51</v>
      </c>
      <c r="X78">
        <v>36.18</v>
      </c>
      <c r="Y78">
        <v>43.85</v>
      </c>
      <c r="Z78">
        <v>0</v>
      </c>
      <c r="AA78">
        <v>0.88</v>
      </c>
      <c r="AB78">
        <v>0</v>
      </c>
      <c r="AC78">
        <v>96.49</v>
      </c>
      <c r="AD78">
        <v>13.51</v>
      </c>
      <c r="AE78">
        <v>0</v>
      </c>
      <c r="AF78">
        <v>1.93</v>
      </c>
      <c r="AG78">
        <v>0</v>
      </c>
      <c r="AH78">
        <v>0</v>
      </c>
      <c r="AI78">
        <v>166.93</v>
      </c>
      <c r="AJ78">
        <v>183.33</v>
      </c>
      <c r="AK78">
        <v>48.61</v>
      </c>
      <c r="AL78">
        <v>0</v>
      </c>
      <c r="AM78">
        <v>0.52</v>
      </c>
      <c r="AN78">
        <v>1.93</v>
      </c>
      <c r="AO78">
        <v>0.61</v>
      </c>
      <c r="AP78">
        <v>14.59</v>
      </c>
      <c r="AQ78">
        <v>0</v>
      </c>
      <c r="AR78">
        <v>1.59</v>
      </c>
      <c r="AS78">
        <v>0.48</v>
      </c>
      <c r="AT78">
        <v>0</v>
      </c>
      <c r="AU78">
        <v>192.98</v>
      </c>
      <c r="AV78">
        <v>26.05</v>
      </c>
      <c r="AW78">
        <v>0</v>
      </c>
      <c r="AX78">
        <v>0</v>
      </c>
      <c r="AY78">
        <v>43.85</v>
      </c>
      <c r="AZ78">
        <v>48.24</v>
      </c>
      <c r="BA78">
        <v>0.35</v>
      </c>
      <c r="BB78">
        <v>0</v>
      </c>
      <c r="BC78">
        <v>0</v>
      </c>
      <c r="BD78">
        <v>0.82</v>
      </c>
      <c r="BE78">
        <v>64.73</v>
      </c>
      <c r="BF78">
        <v>66.760000000000005</v>
      </c>
      <c r="BG78">
        <v>14.62</v>
      </c>
      <c r="BH78">
        <v>0</v>
      </c>
      <c r="BI78">
        <v>0</v>
      </c>
      <c r="BJ78">
        <v>48.24</v>
      </c>
      <c r="BK78">
        <v>24.12</v>
      </c>
      <c r="BL78">
        <v>12.44</v>
      </c>
      <c r="BM78">
        <v>0</v>
      </c>
      <c r="BN78">
        <v>24.12</v>
      </c>
      <c r="BO78">
        <v>38.6</v>
      </c>
      <c r="BP78">
        <v>0</v>
      </c>
      <c r="BQ78">
        <v>0</v>
      </c>
      <c r="BR78">
        <v>24.12</v>
      </c>
      <c r="BS78">
        <v>48.24</v>
      </c>
      <c r="BT78">
        <v>24.12</v>
      </c>
      <c r="BU78">
        <v>24.12</v>
      </c>
      <c r="BV78">
        <v>24.12</v>
      </c>
      <c r="BW78">
        <v>48.24</v>
      </c>
      <c r="BX78">
        <v>29.01</v>
      </c>
      <c r="BY78">
        <v>0</v>
      </c>
    </row>
    <row r="79" spans="7:77">
      <c r="G79" t="s">
        <v>121</v>
      </c>
      <c r="H79" s="73">
        <v>588.3900000000001</v>
      </c>
      <c r="I79" s="46">
        <v>145</v>
      </c>
      <c r="J79" s="46">
        <v>613.80000000000007</v>
      </c>
      <c r="K79" s="46">
        <v>131.33000000000001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13.51</v>
      </c>
      <c r="X79">
        <v>36.18</v>
      </c>
      <c r="Y79">
        <v>43.85</v>
      </c>
      <c r="Z79">
        <v>0</v>
      </c>
      <c r="AA79">
        <v>0.88</v>
      </c>
      <c r="AB79">
        <v>0</v>
      </c>
      <c r="AC79">
        <v>96.49</v>
      </c>
      <c r="AD79">
        <v>13.51</v>
      </c>
      <c r="AE79">
        <v>0</v>
      </c>
      <c r="AF79">
        <v>1.93</v>
      </c>
      <c r="AG79">
        <v>0</v>
      </c>
      <c r="AH79">
        <v>0</v>
      </c>
      <c r="AI79">
        <v>166.93</v>
      </c>
      <c r="AJ79">
        <v>241.22</v>
      </c>
      <c r="AK79">
        <v>48.61</v>
      </c>
      <c r="AL79">
        <v>0</v>
      </c>
      <c r="AM79">
        <v>0.52</v>
      </c>
      <c r="AN79">
        <v>1.93</v>
      </c>
      <c r="AO79">
        <v>0.61</v>
      </c>
      <c r="AP79">
        <v>12.12</v>
      </c>
      <c r="AQ79">
        <v>0</v>
      </c>
      <c r="AR79">
        <v>1.59</v>
      </c>
      <c r="AS79">
        <v>0.48</v>
      </c>
      <c r="AT79">
        <v>0</v>
      </c>
      <c r="AU79">
        <v>192.98</v>
      </c>
      <c r="AV79">
        <v>0</v>
      </c>
      <c r="AW79">
        <v>0</v>
      </c>
      <c r="AX79">
        <v>0</v>
      </c>
      <c r="AY79">
        <v>43.85</v>
      </c>
      <c r="AZ79">
        <v>48.24</v>
      </c>
      <c r="BA79">
        <v>0.35</v>
      </c>
      <c r="BB79">
        <v>0</v>
      </c>
      <c r="BC79">
        <v>0</v>
      </c>
      <c r="BD79">
        <v>0.82</v>
      </c>
      <c r="BE79">
        <v>64.73</v>
      </c>
      <c r="BF79">
        <v>66.760000000000005</v>
      </c>
      <c r="BG79">
        <v>14.62</v>
      </c>
      <c r="BH79">
        <v>0</v>
      </c>
      <c r="BI79">
        <v>0</v>
      </c>
      <c r="BJ79">
        <v>48.24</v>
      </c>
      <c r="BK79">
        <v>24.12</v>
      </c>
      <c r="BL79">
        <v>12.62</v>
      </c>
      <c r="BM79">
        <v>0</v>
      </c>
      <c r="BN79">
        <v>24.12</v>
      </c>
      <c r="BO79">
        <v>38.6</v>
      </c>
      <c r="BP79">
        <v>0</v>
      </c>
      <c r="BQ79">
        <v>0</v>
      </c>
      <c r="BR79">
        <v>24.12</v>
      </c>
      <c r="BS79">
        <v>48.24</v>
      </c>
      <c r="BT79">
        <v>24.12</v>
      </c>
      <c r="BU79">
        <v>24.12</v>
      </c>
      <c r="BV79">
        <v>24.12</v>
      </c>
      <c r="BW79">
        <v>48.24</v>
      </c>
      <c r="BX79">
        <v>29.01</v>
      </c>
      <c r="BY79">
        <v>0</v>
      </c>
    </row>
    <row r="80" spans="7:77">
      <c r="G80" t="s">
        <v>122</v>
      </c>
      <c r="H80" s="73">
        <v>588.3900000000001</v>
      </c>
      <c r="I80" s="46">
        <v>145</v>
      </c>
      <c r="J80" s="46">
        <v>613.80000000000007</v>
      </c>
      <c r="K80" s="46">
        <v>131.33000000000001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13.51</v>
      </c>
      <c r="X80">
        <v>36.18</v>
      </c>
      <c r="Y80">
        <v>43.85</v>
      </c>
      <c r="Z80">
        <v>0</v>
      </c>
      <c r="AA80">
        <v>0.88</v>
      </c>
      <c r="AB80">
        <v>0</v>
      </c>
      <c r="AC80">
        <v>96.49</v>
      </c>
      <c r="AD80">
        <v>13.51</v>
      </c>
      <c r="AE80">
        <v>0</v>
      </c>
      <c r="AF80">
        <v>1.93</v>
      </c>
      <c r="AG80">
        <v>0</v>
      </c>
      <c r="AH80">
        <v>0</v>
      </c>
      <c r="AI80">
        <v>166.93</v>
      </c>
      <c r="AJ80">
        <v>241.22</v>
      </c>
      <c r="AK80">
        <v>48.61</v>
      </c>
      <c r="AL80">
        <v>0</v>
      </c>
      <c r="AM80">
        <v>0.52</v>
      </c>
      <c r="AN80">
        <v>1.93</v>
      </c>
      <c r="AO80">
        <v>0.61</v>
      </c>
      <c r="AP80">
        <v>12.12</v>
      </c>
      <c r="AQ80">
        <v>0</v>
      </c>
      <c r="AR80">
        <v>1.59</v>
      </c>
      <c r="AS80">
        <v>0.48</v>
      </c>
      <c r="AT80">
        <v>0</v>
      </c>
      <c r="AU80">
        <v>192.98</v>
      </c>
      <c r="AV80">
        <v>0</v>
      </c>
      <c r="AW80">
        <v>0</v>
      </c>
      <c r="AX80">
        <v>0</v>
      </c>
      <c r="AY80">
        <v>43.85</v>
      </c>
      <c r="AZ80">
        <v>48.24</v>
      </c>
      <c r="BA80">
        <v>0.35</v>
      </c>
      <c r="BB80">
        <v>0</v>
      </c>
      <c r="BC80">
        <v>0</v>
      </c>
      <c r="BD80">
        <v>0.82</v>
      </c>
      <c r="BE80">
        <v>64.73</v>
      </c>
      <c r="BF80">
        <v>66.760000000000005</v>
      </c>
      <c r="BG80">
        <v>14.62</v>
      </c>
      <c r="BH80">
        <v>0</v>
      </c>
      <c r="BI80">
        <v>0</v>
      </c>
      <c r="BJ80">
        <v>48.24</v>
      </c>
      <c r="BK80">
        <v>24.12</v>
      </c>
      <c r="BL80">
        <v>12.62</v>
      </c>
      <c r="BM80">
        <v>0</v>
      </c>
      <c r="BN80">
        <v>24.12</v>
      </c>
      <c r="BO80">
        <v>38.6</v>
      </c>
      <c r="BP80">
        <v>0</v>
      </c>
      <c r="BQ80">
        <v>0</v>
      </c>
      <c r="BR80">
        <v>24.12</v>
      </c>
      <c r="BS80">
        <v>48.24</v>
      </c>
      <c r="BT80">
        <v>24.12</v>
      </c>
      <c r="BU80">
        <v>24.12</v>
      </c>
      <c r="BV80">
        <v>24.12</v>
      </c>
      <c r="BW80">
        <v>48.24</v>
      </c>
      <c r="BX80">
        <v>29.01</v>
      </c>
      <c r="BY80">
        <v>0</v>
      </c>
    </row>
    <row r="81" spans="7:77">
      <c r="G81" t="s">
        <v>123</v>
      </c>
      <c r="H81" s="73">
        <v>588.3900000000001</v>
      </c>
      <c r="I81" s="46">
        <v>145</v>
      </c>
      <c r="J81" s="46">
        <v>613.80000000000007</v>
      </c>
      <c r="K81" s="46">
        <v>131.33000000000001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13.51</v>
      </c>
      <c r="X81">
        <v>36.18</v>
      </c>
      <c r="Y81">
        <v>43.85</v>
      </c>
      <c r="Z81">
        <v>0</v>
      </c>
      <c r="AA81">
        <v>0.88</v>
      </c>
      <c r="AB81">
        <v>0</v>
      </c>
      <c r="AC81">
        <v>96.49</v>
      </c>
      <c r="AD81">
        <v>13.51</v>
      </c>
      <c r="AE81">
        <v>0</v>
      </c>
      <c r="AF81">
        <v>1.93</v>
      </c>
      <c r="AG81">
        <v>0</v>
      </c>
      <c r="AH81">
        <v>0</v>
      </c>
      <c r="AI81">
        <v>166.93</v>
      </c>
      <c r="AJ81">
        <v>241.22</v>
      </c>
      <c r="AK81">
        <v>48.61</v>
      </c>
      <c r="AL81">
        <v>0</v>
      </c>
      <c r="AM81">
        <v>0.52</v>
      </c>
      <c r="AN81">
        <v>1.93</v>
      </c>
      <c r="AO81">
        <v>0.61</v>
      </c>
      <c r="AP81">
        <v>12.12</v>
      </c>
      <c r="AQ81">
        <v>0</v>
      </c>
      <c r="AR81">
        <v>1.59</v>
      </c>
      <c r="AS81">
        <v>0.48</v>
      </c>
      <c r="AT81">
        <v>0</v>
      </c>
      <c r="AU81">
        <v>192.98</v>
      </c>
      <c r="AV81">
        <v>0</v>
      </c>
      <c r="AW81">
        <v>0</v>
      </c>
      <c r="AX81">
        <v>0</v>
      </c>
      <c r="AY81">
        <v>43.85</v>
      </c>
      <c r="AZ81">
        <v>48.24</v>
      </c>
      <c r="BA81">
        <v>0.35</v>
      </c>
      <c r="BB81">
        <v>0</v>
      </c>
      <c r="BC81">
        <v>0</v>
      </c>
      <c r="BD81">
        <v>0.82</v>
      </c>
      <c r="BE81">
        <v>64.73</v>
      </c>
      <c r="BF81">
        <v>66.760000000000005</v>
      </c>
      <c r="BG81">
        <v>14.62</v>
      </c>
      <c r="BH81">
        <v>0</v>
      </c>
      <c r="BI81">
        <v>0</v>
      </c>
      <c r="BJ81">
        <v>48.24</v>
      </c>
      <c r="BK81">
        <v>24.12</v>
      </c>
      <c r="BL81">
        <v>12.62</v>
      </c>
      <c r="BM81">
        <v>0</v>
      </c>
      <c r="BN81">
        <v>24.12</v>
      </c>
      <c r="BO81">
        <v>38.6</v>
      </c>
      <c r="BP81">
        <v>0</v>
      </c>
      <c r="BQ81">
        <v>0</v>
      </c>
      <c r="BR81">
        <v>24.12</v>
      </c>
      <c r="BS81">
        <v>48.24</v>
      </c>
      <c r="BT81">
        <v>24.12</v>
      </c>
      <c r="BU81">
        <v>24.12</v>
      </c>
      <c r="BV81">
        <v>24.12</v>
      </c>
      <c r="BW81">
        <v>48.24</v>
      </c>
      <c r="BX81">
        <v>29.01</v>
      </c>
      <c r="BY81">
        <v>0</v>
      </c>
    </row>
    <row r="82" spans="7:77">
      <c r="G82" t="s">
        <v>124</v>
      </c>
      <c r="H82" s="73">
        <v>588.3900000000001</v>
      </c>
      <c r="I82" s="46">
        <v>145</v>
      </c>
      <c r="J82" s="46">
        <v>613.80000000000007</v>
      </c>
      <c r="K82" s="46">
        <v>131.33000000000001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13.51</v>
      </c>
      <c r="X82">
        <v>36.18</v>
      </c>
      <c r="Y82">
        <v>43.85</v>
      </c>
      <c r="Z82">
        <v>0</v>
      </c>
      <c r="AA82">
        <v>0.88</v>
      </c>
      <c r="AB82">
        <v>0</v>
      </c>
      <c r="AC82">
        <v>96.49</v>
      </c>
      <c r="AD82">
        <v>13.51</v>
      </c>
      <c r="AE82">
        <v>0</v>
      </c>
      <c r="AF82">
        <v>1.93</v>
      </c>
      <c r="AG82">
        <v>0</v>
      </c>
      <c r="AH82">
        <v>0</v>
      </c>
      <c r="AI82">
        <v>166.93</v>
      </c>
      <c r="AJ82">
        <v>241.22</v>
      </c>
      <c r="AK82">
        <v>48.61</v>
      </c>
      <c r="AL82">
        <v>0</v>
      </c>
      <c r="AM82">
        <v>0.52</v>
      </c>
      <c r="AN82">
        <v>1.93</v>
      </c>
      <c r="AO82">
        <v>0.61</v>
      </c>
      <c r="AP82">
        <v>12.12</v>
      </c>
      <c r="AQ82">
        <v>0</v>
      </c>
      <c r="AR82">
        <v>1.59</v>
      </c>
      <c r="AS82">
        <v>0.48</v>
      </c>
      <c r="AT82">
        <v>0</v>
      </c>
      <c r="AU82">
        <v>192.98</v>
      </c>
      <c r="AV82">
        <v>0</v>
      </c>
      <c r="AW82">
        <v>0</v>
      </c>
      <c r="AX82">
        <v>0</v>
      </c>
      <c r="AY82">
        <v>43.85</v>
      </c>
      <c r="AZ82">
        <v>48.24</v>
      </c>
      <c r="BA82">
        <v>0.35</v>
      </c>
      <c r="BB82">
        <v>0</v>
      </c>
      <c r="BC82">
        <v>0</v>
      </c>
      <c r="BD82">
        <v>0.82</v>
      </c>
      <c r="BE82">
        <v>64.73</v>
      </c>
      <c r="BF82">
        <v>66.760000000000005</v>
      </c>
      <c r="BG82">
        <v>14.62</v>
      </c>
      <c r="BH82">
        <v>0</v>
      </c>
      <c r="BI82">
        <v>0</v>
      </c>
      <c r="BJ82">
        <v>48.24</v>
      </c>
      <c r="BK82">
        <v>24.12</v>
      </c>
      <c r="BL82">
        <v>12.62</v>
      </c>
      <c r="BM82">
        <v>0</v>
      </c>
      <c r="BN82">
        <v>24.12</v>
      </c>
      <c r="BO82">
        <v>38.6</v>
      </c>
      <c r="BP82">
        <v>0</v>
      </c>
      <c r="BQ82">
        <v>0</v>
      </c>
      <c r="BR82">
        <v>24.12</v>
      </c>
      <c r="BS82">
        <v>48.24</v>
      </c>
      <c r="BT82">
        <v>24.12</v>
      </c>
      <c r="BU82">
        <v>24.12</v>
      </c>
      <c r="BV82">
        <v>24.12</v>
      </c>
      <c r="BW82">
        <v>48.24</v>
      </c>
      <c r="BX82">
        <v>29.01</v>
      </c>
      <c r="BY82">
        <v>0</v>
      </c>
    </row>
    <row r="83" spans="7:77">
      <c r="G83" t="s">
        <v>125</v>
      </c>
      <c r="H83" s="73">
        <v>723.56000000000006</v>
      </c>
      <c r="I83" s="46">
        <v>145</v>
      </c>
      <c r="J83" s="46">
        <v>613.8900000000001</v>
      </c>
      <c r="K83" s="46">
        <v>131.33000000000001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13.51</v>
      </c>
      <c r="X83">
        <v>36.18</v>
      </c>
      <c r="Y83">
        <v>43.85</v>
      </c>
      <c r="Z83">
        <v>0</v>
      </c>
      <c r="AA83">
        <v>0.88</v>
      </c>
      <c r="AB83">
        <v>0</v>
      </c>
      <c r="AC83">
        <v>96.49</v>
      </c>
      <c r="AD83">
        <v>8.68</v>
      </c>
      <c r="AE83">
        <v>0</v>
      </c>
      <c r="AF83">
        <v>1.93</v>
      </c>
      <c r="AG83">
        <v>0</v>
      </c>
      <c r="AH83">
        <v>0</v>
      </c>
      <c r="AI83">
        <v>166.93</v>
      </c>
      <c r="AJ83">
        <v>241.22</v>
      </c>
      <c r="AK83">
        <v>48.61</v>
      </c>
      <c r="AL83">
        <v>0</v>
      </c>
      <c r="AM83">
        <v>0.52</v>
      </c>
      <c r="AN83">
        <v>1.93</v>
      </c>
      <c r="AO83">
        <v>0.61</v>
      </c>
      <c r="AP83">
        <v>12.12</v>
      </c>
      <c r="AQ83">
        <v>144.74</v>
      </c>
      <c r="AR83">
        <v>1.59</v>
      </c>
      <c r="AS83">
        <v>0.48</v>
      </c>
      <c r="AT83">
        <v>1.93</v>
      </c>
      <c r="AU83">
        <v>192.98</v>
      </c>
      <c r="AV83">
        <v>0</v>
      </c>
      <c r="AW83">
        <v>0</v>
      </c>
      <c r="AX83">
        <v>0</v>
      </c>
      <c r="AY83">
        <v>43.85</v>
      </c>
      <c r="AZ83">
        <v>48.24</v>
      </c>
      <c r="BA83">
        <v>0.35</v>
      </c>
      <c r="BB83">
        <v>0</v>
      </c>
      <c r="BC83">
        <v>0</v>
      </c>
      <c r="BD83">
        <v>0.82</v>
      </c>
      <c r="BE83">
        <v>64.73</v>
      </c>
      <c r="BF83">
        <v>66.760000000000005</v>
      </c>
      <c r="BG83">
        <v>14.62</v>
      </c>
      <c r="BH83">
        <v>0</v>
      </c>
      <c r="BI83">
        <v>0</v>
      </c>
      <c r="BJ83">
        <v>48.24</v>
      </c>
      <c r="BK83">
        <v>24.12</v>
      </c>
      <c r="BL83">
        <v>12.71</v>
      </c>
      <c r="BM83">
        <v>0</v>
      </c>
      <c r="BN83">
        <v>24.12</v>
      </c>
      <c r="BO83">
        <v>38.6</v>
      </c>
      <c r="BP83">
        <v>0</v>
      </c>
      <c r="BQ83">
        <v>0</v>
      </c>
      <c r="BR83">
        <v>24.12</v>
      </c>
      <c r="BS83">
        <v>48.24</v>
      </c>
      <c r="BT83">
        <v>24.12</v>
      </c>
      <c r="BU83">
        <v>24.12</v>
      </c>
      <c r="BV83">
        <v>24.12</v>
      </c>
      <c r="BW83">
        <v>41.57</v>
      </c>
      <c r="BX83">
        <v>29.01</v>
      </c>
      <c r="BY83">
        <v>0</v>
      </c>
    </row>
    <row r="84" spans="7:77">
      <c r="G84" t="s">
        <v>126</v>
      </c>
      <c r="H84" s="73">
        <v>723.56000000000006</v>
      </c>
      <c r="I84" s="46">
        <v>145</v>
      </c>
      <c r="J84" s="46">
        <v>613.8900000000001</v>
      </c>
      <c r="K84" s="46">
        <v>131.33000000000001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13.51</v>
      </c>
      <c r="X84">
        <v>36.18</v>
      </c>
      <c r="Y84">
        <v>43.85</v>
      </c>
      <c r="Z84">
        <v>0</v>
      </c>
      <c r="AA84">
        <v>0.88</v>
      </c>
      <c r="AB84">
        <v>0</v>
      </c>
      <c r="AC84">
        <v>96.49</v>
      </c>
      <c r="AD84">
        <v>8.68</v>
      </c>
      <c r="AE84">
        <v>0</v>
      </c>
      <c r="AF84">
        <v>1.93</v>
      </c>
      <c r="AG84">
        <v>0</v>
      </c>
      <c r="AH84">
        <v>0</v>
      </c>
      <c r="AI84">
        <v>166.93</v>
      </c>
      <c r="AJ84">
        <v>241.22</v>
      </c>
      <c r="AK84">
        <v>48.61</v>
      </c>
      <c r="AL84">
        <v>0</v>
      </c>
      <c r="AM84">
        <v>0.52</v>
      </c>
      <c r="AN84">
        <v>1.93</v>
      </c>
      <c r="AO84">
        <v>0.61</v>
      </c>
      <c r="AP84">
        <v>12.12</v>
      </c>
      <c r="AQ84">
        <v>144.74</v>
      </c>
      <c r="AR84">
        <v>1.59</v>
      </c>
      <c r="AS84">
        <v>0.48</v>
      </c>
      <c r="AT84">
        <v>1.93</v>
      </c>
      <c r="AU84">
        <v>192.98</v>
      </c>
      <c r="AV84">
        <v>0</v>
      </c>
      <c r="AW84">
        <v>0</v>
      </c>
      <c r="AX84">
        <v>0</v>
      </c>
      <c r="AY84">
        <v>43.85</v>
      </c>
      <c r="AZ84">
        <v>48.24</v>
      </c>
      <c r="BA84">
        <v>0.35</v>
      </c>
      <c r="BB84">
        <v>0</v>
      </c>
      <c r="BC84">
        <v>0</v>
      </c>
      <c r="BD84">
        <v>0.82</v>
      </c>
      <c r="BE84">
        <v>64.73</v>
      </c>
      <c r="BF84">
        <v>66.760000000000005</v>
      </c>
      <c r="BG84">
        <v>14.62</v>
      </c>
      <c r="BH84">
        <v>0</v>
      </c>
      <c r="BI84">
        <v>0</v>
      </c>
      <c r="BJ84">
        <v>48.24</v>
      </c>
      <c r="BK84">
        <v>24.12</v>
      </c>
      <c r="BL84">
        <v>12.71</v>
      </c>
      <c r="BM84">
        <v>0</v>
      </c>
      <c r="BN84">
        <v>24.12</v>
      </c>
      <c r="BO84">
        <v>38.6</v>
      </c>
      <c r="BP84">
        <v>0</v>
      </c>
      <c r="BQ84">
        <v>0</v>
      </c>
      <c r="BR84">
        <v>24.12</v>
      </c>
      <c r="BS84">
        <v>48.24</v>
      </c>
      <c r="BT84">
        <v>24.12</v>
      </c>
      <c r="BU84">
        <v>24.12</v>
      </c>
      <c r="BV84">
        <v>24.12</v>
      </c>
      <c r="BW84">
        <v>41.57</v>
      </c>
      <c r="BX84">
        <v>29.01</v>
      </c>
      <c r="BY84">
        <v>0</v>
      </c>
    </row>
    <row r="85" spans="7:77">
      <c r="G85" t="s">
        <v>127</v>
      </c>
      <c r="H85" s="73">
        <v>723.56000000000006</v>
      </c>
      <c r="I85" s="46">
        <v>145</v>
      </c>
      <c r="J85" s="46">
        <v>613.8900000000001</v>
      </c>
      <c r="K85" s="46">
        <v>131.33000000000001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13.51</v>
      </c>
      <c r="X85">
        <v>36.18</v>
      </c>
      <c r="Y85">
        <v>43.85</v>
      </c>
      <c r="Z85">
        <v>0</v>
      </c>
      <c r="AA85">
        <v>0.88</v>
      </c>
      <c r="AB85">
        <v>0</v>
      </c>
      <c r="AC85">
        <v>96.49</v>
      </c>
      <c r="AD85">
        <v>8.68</v>
      </c>
      <c r="AE85">
        <v>0</v>
      </c>
      <c r="AF85">
        <v>1.93</v>
      </c>
      <c r="AG85">
        <v>0</v>
      </c>
      <c r="AH85">
        <v>0</v>
      </c>
      <c r="AI85">
        <v>166.93</v>
      </c>
      <c r="AJ85">
        <v>241.22</v>
      </c>
      <c r="AK85">
        <v>48.61</v>
      </c>
      <c r="AL85">
        <v>0</v>
      </c>
      <c r="AM85">
        <v>0.52</v>
      </c>
      <c r="AN85">
        <v>1.93</v>
      </c>
      <c r="AO85">
        <v>0.61</v>
      </c>
      <c r="AP85">
        <v>12.12</v>
      </c>
      <c r="AQ85">
        <v>144.74</v>
      </c>
      <c r="AR85">
        <v>1.59</v>
      </c>
      <c r="AS85">
        <v>0.48</v>
      </c>
      <c r="AT85">
        <v>1.93</v>
      </c>
      <c r="AU85">
        <v>192.98</v>
      </c>
      <c r="AV85">
        <v>0</v>
      </c>
      <c r="AW85">
        <v>0</v>
      </c>
      <c r="AX85">
        <v>0</v>
      </c>
      <c r="AY85">
        <v>43.85</v>
      </c>
      <c r="AZ85">
        <v>48.24</v>
      </c>
      <c r="BA85">
        <v>0.35</v>
      </c>
      <c r="BB85">
        <v>0</v>
      </c>
      <c r="BC85">
        <v>0</v>
      </c>
      <c r="BD85">
        <v>0.82</v>
      </c>
      <c r="BE85">
        <v>64.73</v>
      </c>
      <c r="BF85">
        <v>66.760000000000005</v>
      </c>
      <c r="BG85">
        <v>14.62</v>
      </c>
      <c r="BH85">
        <v>0</v>
      </c>
      <c r="BI85">
        <v>0</v>
      </c>
      <c r="BJ85">
        <v>48.24</v>
      </c>
      <c r="BK85">
        <v>24.12</v>
      </c>
      <c r="BL85">
        <v>12.71</v>
      </c>
      <c r="BM85">
        <v>0</v>
      </c>
      <c r="BN85">
        <v>24.12</v>
      </c>
      <c r="BO85">
        <v>38.6</v>
      </c>
      <c r="BP85">
        <v>0</v>
      </c>
      <c r="BQ85">
        <v>0</v>
      </c>
      <c r="BR85">
        <v>24.12</v>
      </c>
      <c r="BS85">
        <v>48.24</v>
      </c>
      <c r="BT85">
        <v>24.12</v>
      </c>
      <c r="BU85">
        <v>24.12</v>
      </c>
      <c r="BV85">
        <v>24.12</v>
      </c>
      <c r="BW85">
        <v>41.57</v>
      </c>
      <c r="BX85">
        <v>29.01</v>
      </c>
      <c r="BY85">
        <v>0</v>
      </c>
    </row>
    <row r="86" spans="7:77">
      <c r="G86" t="s">
        <v>128</v>
      </c>
      <c r="H86" s="73">
        <v>723.56000000000006</v>
      </c>
      <c r="I86" s="46">
        <v>145</v>
      </c>
      <c r="J86" s="46">
        <v>613.8900000000001</v>
      </c>
      <c r="K86" s="46">
        <v>131.33000000000001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13.51</v>
      </c>
      <c r="X86">
        <v>36.18</v>
      </c>
      <c r="Y86">
        <v>43.85</v>
      </c>
      <c r="Z86">
        <v>0</v>
      </c>
      <c r="AA86">
        <v>0.88</v>
      </c>
      <c r="AB86">
        <v>0</v>
      </c>
      <c r="AC86">
        <v>96.49</v>
      </c>
      <c r="AD86">
        <v>8.68</v>
      </c>
      <c r="AE86">
        <v>0</v>
      </c>
      <c r="AF86">
        <v>1.93</v>
      </c>
      <c r="AG86">
        <v>0</v>
      </c>
      <c r="AH86">
        <v>0</v>
      </c>
      <c r="AI86">
        <v>166.93</v>
      </c>
      <c r="AJ86">
        <v>241.22</v>
      </c>
      <c r="AK86">
        <v>48.61</v>
      </c>
      <c r="AL86">
        <v>0</v>
      </c>
      <c r="AM86">
        <v>0.52</v>
      </c>
      <c r="AN86">
        <v>1.93</v>
      </c>
      <c r="AO86">
        <v>0.61</v>
      </c>
      <c r="AP86">
        <v>12.12</v>
      </c>
      <c r="AQ86">
        <v>144.74</v>
      </c>
      <c r="AR86">
        <v>1.59</v>
      </c>
      <c r="AS86">
        <v>0.48</v>
      </c>
      <c r="AT86">
        <v>1.93</v>
      </c>
      <c r="AU86">
        <v>192.98</v>
      </c>
      <c r="AV86">
        <v>0</v>
      </c>
      <c r="AW86">
        <v>0</v>
      </c>
      <c r="AX86">
        <v>0</v>
      </c>
      <c r="AY86">
        <v>43.85</v>
      </c>
      <c r="AZ86">
        <v>48.24</v>
      </c>
      <c r="BA86">
        <v>0.35</v>
      </c>
      <c r="BB86">
        <v>0</v>
      </c>
      <c r="BC86">
        <v>0</v>
      </c>
      <c r="BD86">
        <v>0.82</v>
      </c>
      <c r="BE86">
        <v>64.73</v>
      </c>
      <c r="BF86">
        <v>66.760000000000005</v>
      </c>
      <c r="BG86">
        <v>14.62</v>
      </c>
      <c r="BH86">
        <v>0</v>
      </c>
      <c r="BI86">
        <v>0</v>
      </c>
      <c r="BJ86">
        <v>48.24</v>
      </c>
      <c r="BK86">
        <v>24.12</v>
      </c>
      <c r="BL86">
        <v>12.71</v>
      </c>
      <c r="BM86">
        <v>0</v>
      </c>
      <c r="BN86">
        <v>24.12</v>
      </c>
      <c r="BO86">
        <v>38.6</v>
      </c>
      <c r="BP86">
        <v>0</v>
      </c>
      <c r="BQ86">
        <v>0</v>
      </c>
      <c r="BR86">
        <v>24.12</v>
      </c>
      <c r="BS86">
        <v>48.24</v>
      </c>
      <c r="BT86">
        <v>24.12</v>
      </c>
      <c r="BU86">
        <v>24.12</v>
      </c>
      <c r="BV86">
        <v>24.12</v>
      </c>
      <c r="BW86">
        <v>41.57</v>
      </c>
      <c r="BX86">
        <v>29.01</v>
      </c>
      <c r="BY86">
        <v>0</v>
      </c>
    </row>
    <row r="87" spans="7:77">
      <c r="G87" t="s">
        <v>129</v>
      </c>
      <c r="H87" s="73">
        <v>924.21000000000026</v>
      </c>
      <c r="I87" s="46">
        <v>202.89999999999998</v>
      </c>
      <c r="J87" s="46">
        <v>614.08000000000004</v>
      </c>
      <c r="K87" s="46">
        <v>131.33000000000001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13.51</v>
      </c>
      <c r="X87">
        <v>36.18</v>
      </c>
      <c r="Y87">
        <v>43.85</v>
      </c>
      <c r="Z87">
        <v>28.95</v>
      </c>
      <c r="AA87">
        <v>0.88</v>
      </c>
      <c r="AB87">
        <v>0</v>
      </c>
      <c r="AC87">
        <v>96.49</v>
      </c>
      <c r="AD87">
        <v>8.68</v>
      </c>
      <c r="AE87">
        <v>144.74</v>
      </c>
      <c r="AF87">
        <v>1.93</v>
      </c>
      <c r="AG87">
        <v>0</v>
      </c>
      <c r="AH87">
        <v>28.95</v>
      </c>
      <c r="AI87">
        <v>166.93</v>
      </c>
      <c r="AJ87">
        <v>241.22</v>
      </c>
      <c r="AK87">
        <v>48.61</v>
      </c>
      <c r="AL87">
        <v>0</v>
      </c>
      <c r="AM87">
        <v>0.52</v>
      </c>
      <c r="AN87">
        <v>1.93</v>
      </c>
      <c r="AO87">
        <v>0.61</v>
      </c>
      <c r="AP87">
        <v>12.12</v>
      </c>
      <c r="AQ87">
        <v>144.74</v>
      </c>
      <c r="AR87">
        <v>1.59</v>
      </c>
      <c r="AS87">
        <v>0.48</v>
      </c>
      <c r="AT87">
        <v>1.93</v>
      </c>
      <c r="AU87">
        <v>192.98</v>
      </c>
      <c r="AV87">
        <v>0</v>
      </c>
      <c r="AW87">
        <v>0</v>
      </c>
      <c r="AX87">
        <v>0</v>
      </c>
      <c r="AY87">
        <v>43.85</v>
      </c>
      <c r="AZ87">
        <v>48.24</v>
      </c>
      <c r="BA87">
        <v>0.35</v>
      </c>
      <c r="BB87">
        <v>55.96</v>
      </c>
      <c r="BC87">
        <v>0</v>
      </c>
      <c r="BD87">
        <v>0.77</v>
      </c>
      <c r="BE87">
        <v>64.73</v>
      </c>
      <c r="BF87">
        <v>66.760000000000005</v>
      </c>
      <c r="BG87">
        <v>14.62</v>
      </c>
      <c r="BH87">
        <v>0</v>
      </c>
      <c r="BI87">
        <v>0</v>
      </c>
      <c r="BJ87">
        <v>48.24</v>
      </c>
      <c r="BK87">
        <v>24.12</v>
      </c>
      <c r="BL87">
        <v>12.9</v>
      </c>
      <c r="BM87">
        <v>0</v>
      </c>
      <c r="BN87">
        <v>24.12</v>
      </c>
      <c r="BO87">
        <v>38.6</v>
      </c>
      <c r="BP87">
        <v>0</v>
      </c>
      <c r="BQ87">
        <v>0</v>
      </c>
      <c r="BR87">
        <v>24.12</v>
      </c>
      <c r="BS87">
        <v>48.24</v>
      </c>
      <c r="BT87">
        <v>24.12</v>
      </c>
      <c r="BU87">
        <v>24.12</v>
      </c>
      <c r="BV87">
        <v>24.12</v>
      </c>
      <c r="BW87">
        <v>41.57</v>
      </c>
      <c r="BX87">
        <v>29.01</v>
      </c>
      <c r="BY87">
        <v>0</v>
      </c>
    </row>
    <row r="88" spans="7:77">
      <c r="G88" t="s">
        <v>130</v>
      </c>
      <c r="H88" s="73">
        <v>924.21000000000026</v>
      </c>
      <c r="I88" s="46">
        <v>202.89999999999998</v>
      </c>
      <c r="J88" s="46">
        <v>614.08000000000004</v>
      </c>
      <c r="K88" s="46">
        <v>131.33000000000001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13.51</v>
      </c>
      <c r="X88">
        <v>36.18</v>
      </c>
      <c r="Y88">
        <v>43.85</v>
      </c>
      <c r="Z88">
        <v>28.95</v>
      </c>
      <c r="AA88">
        <v>0.88</v>
      </c>
      <c r="AB88">
        <v>0</v>
      </c>
      <c r="AC88">
        <v>96.49</v>
      </c>
      <c r="AD88">
        <v>8.68</v>
      </c>
      <c r="AE88">
        <v>144.74</v>
      </c>
      <c r="AF88">
        <v>1.93</v>
      </c>
      <c r="AG88">
        <v>0</v>
      </c>
      <c r="AH88">
        <v>28.95</v>
      </c>
      <c r="AI88">
        <v>166.93</v>
      </c>
      <c r="AJ88">
        <v>241.22</v>
      </c>
      <c r="AK88">
        <v>48.61</v>
      </c>
      <c r="AL88">
        <v>0</v>
      </c>
      <c r="AM88">
        <v>0.52</v>
      </c>
      <c r="AN88">
        <v>1.93</v>
      </c>
      <c r="AO88">
        <v>0.61</v>
      </c>
      <c r="AP88">
        <v>12.12</v>
      </c>
      <c r="AQ88">
        <v>144.74</v>
      </c>
      <c r="AR88">
        <v>1.59</v>
      </c>
      <c r="AS88">
        <v>0.48</v>
      </c>
      <c r="AT88">
        <v>1.93</v>
      </c>
      <c r="AU88">
        <v>192.98</v>
      </c>
      <c r="AV88">
        <v>0</v>
      </c>
      <c r="AW88">
        <v>0</v>
      </c>
      <c r="AX88">
        <v>0</v>
      </c>
      <c r="AY88">
        <v>43.85</v>
      </c>
      <c r="AZ88">
        <v>48.24</v>
      </c>
      <c r="BA88">
        <v>0.35</v>
      </c>
      <c r="BB88">
        <v>55.96</v>
      </c>
      <c r="BC88">
        <v>0</v>
      </c>
      <c r="BD88">
        <v>0.77</v>
      </c>
      <c r="BE88">
        <v>64.73</v>
      </c>
      <c r="BF88">
        <v>66.760000000000005</v>
      </c>
      <c r="BG88">
        <v>14.62</v>
      </c>
      <c r="BH88">
        <v>0</v>
      </c>
      <c r="BI88">
        <v>0</v>
      </c>
      <c r="BJ88">
        <v>48.24</v>
      </c>
      <c r="BK88">
        <v>24.12</v>
      </c>
      <c r="BL88">
        <v>12.9</v>
      </c>
      <c r="BM88">
        <v>0</v>
      </c>
      <c r="BN88">
        <v>24.12</v>
      </c>
      <c r="BO88">
        <v>38.6</v>
      </c>
      <c r="BP88">
        <v>0</v>
      </c>
      <c r="BQ88">
        <v>0</v>
      </c>
      <c r="BR88">
        <v>24.12</v>
      </c>
      <c r="BS88">
        <v>48.24</v>
      </c>
      <c r="BT88">
        <v>24.12</v>
      </c>
      <c r="BU88">
        <v>24.12</v>
      </c>
      <c r="BV88">
        <v>24.12</v>
      </c>
      <c r="BW88">
        <v>41.57</v>
      </c>
      <c r="BX88">
        <v>29.01</v>
      </c>
      <c r="BY88">
        <v>0</v>
      </c>
    </row>
    <row r="89" spans="7:77">
      <c r="G89" t="s">
        <v>131</v>
      </c>
      <c r="H89" s="73">
        <v>924.21000000000026</v>
      </c>
      <c r="I89" s="46">
        <v>202.89999999999998</v>
      </c>
      <c r="J89" s="46">
        <v>614.08000000000004</v>
      </c>
      <c r="K89" s="46">
        <v>131.33000000000001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13.51</v>
      </c>
      <c r="X89">
        <v>36.18</v>
      </c>
      <c r="Y89">
        <v>43.85</v>
      </c>
      <c r="Z89">
        <v>28.95</v>
      </c>
      <c r="AA89">
        <v>0.88</v>
      </c>
      <c r="AB89">
        <v>0</v>
      </c>
      <c r="AC89">
        <v>96.49</v>
      </c>
      <c r="AD89">
        <v>8.68</v>
      </c>
      <c r="AE89">
        <v>144.74</v>
      </c>
      <c r="AF89">
        <v>1.93</v>
      </c>
      <c r="AG89">
        <v>0</v>
      </c>
      <c r="AH89">
        <v>28.95</v>
      </c>
      <c r="AI89">
        <v>166.93</v>
      </c>
      <c r="AJ89">
        <v>241.22</v>
      </c>
      <c r="AK89">
        <v>48.61</v>
      </c>
      <c r="AL89">
        <v>0</v>
      </c>
      <c r="AM89">
        <v>0.52</v>
      </c>
      <c r="AN89">
        <v>1.93</v>
      </c>
      <c r="AO89">
        <v>0.61</v>
      </c>
      <c r="AP89">
        <v>12.12</v>
      </c>
      <c r="AQ89">
        <v>144.74</v>
      </c>
      <c r="AR89">
        <v>1.59</v>
      </c>
      <c r="AS89">
        <v>0.48</v>
      </c>
      <c r="AT89">
        <v>1.93</v>
      </c>
      <c r="AU89">
        <v>192.98</v>
      </c>
      <c r="AV89">
        <v>0</v>
      </c>
      <c r="AW89">
        <v>0</v>
      </c>
      <c r="AX89">
        <v>0</v>
      </c>
      <c r="AY89">
        <v>43.85</v>
      </c>
      <c r="AZ89">
        <v>48.24</v>
      </c>
      <c r="BA89">
        <v>0.35</v>
      </c>
      <c r="BB89">
        <v>55.96</v>
      </c>
      <c r="BC89">
        <v>0</v>
      </c>
      <c r="BD89">
        <v>0.77</v>
      </c>
      <c r="BE89">
        <v>64.73</v>
      </c>
      <c r="BF89">
        <v>66.760000000000005</v>
      </c>
      <c r="BG89">
        <v>14.62</v>
      </c>
      <c r="BH89">
        <v>0</v>
      </c>
      <c r="BI89">
        <v>0</v>
      </c>
      <c r="BJ89">
        <v>48.24</v>
      </c>
      <c r="BK89">
        <v>24.12</v>
      </c>
      <c r="BL89">
        <v>12.9</v>
      </c>
      <c r="BM89">
        <v>0</v>
      </c>
      <c r="BN89">
        <v>24.12</v>
      </c>
      <c r="BO89">
        <v>38.6</v>
      </c>
      <c r="BP89">
        <v>0</v>
      </c>
      <c r="BQ89">
        <v>0</v>
      </c>
      <c r="BR89">
        <v>24.12</v>
      </c>
      <c r="BS89">
        <v>48.24</v>
      </c>
      <c r="BT89">
        <v>24.12</v>
      </c>
      <c r="BU89">
        <v>24.12</v>
      </c>
      <c r="BV89">
        <v>24.12</v>
      </c>
      <c r="BW89">
        <v>41.57</v>
      </c>
      <c r="BX89">
        <v>29.01</v>
      </c>
      <c r="BY89">
        <v>0</v>
      </c>
    </row>
    <row r="90" spans="7:77">
      <c r="G90" t="s">
        <v>132</v>
      </c>
      <c r="H90" s="73">
        <v>924.21000000000026</v>
      </c>
      <c r="I90" s="46">
        <v>202.89999999999998</v>
      </c>
      <c r="J90" s="46">
        <v>614.08000000000004</v>
      </c>
      <c r="K90" s="46">
        <v>131.33000000000001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13.51</v>
      </c>
      <c r="X90">
        <v>36.18</v>
      </c>
      <c r="Y90">
        <v>43.85</v>
      </c>
      <c r="Z90">
        <v>28.95</v>
      </c>
      <c r="AA90">
        <v>0.88</v>
      </c>
      <c r="AB90">
        <v>0</v>
      </c>
      <c r="AC90">
        <v>96.49</v>
      </c>
      <c r="AD90">
        <v>8.68</v>
      </c>
      <c r="AE90">
        <v>144.74</v>
      </c>
      <c r="AF90">
        <v>1.93</v>
      </c>
      <c r="AG90">
        <v>0</v>
      </c>
      <c r="AH90">
        <v>28.95</v>
      </c>
      <c r="AI90">
        <v>166.93</v>
      </c>
      <c r="AJ90">
        <v>241.22</v>
      </c>
      <c r="AK90">
        <v>48.61</v>
      </c>
      <c r="AL90">
        <v>0</v>
      </c>
      <c r="AM90">
        <v>0.52</v>
      </c>
      <c r="AN90">
        <v>1.93</v>
      </c>
      <c r="AO90">
        <v>0.61</v>
      </c>
      <c r="AP90">
        <v>12.12</v>
      </c>
      <c r="AQ90">
        <v>144.74</v>
      </c>
      <c r="AR90">
        <v>1.59</v>
      </c>
      <c r="AS90">
        <v>0.48</v>
      </c>
      <c r="AT90">
        <v>1.93</v>
      </c>
      <c r="AU90">
        <v>192.98</v>
      </c>
      <c r="AV90">
        <v>0</v>
      </c>
      <c r="AW90">
        <v>0</v>
      </c>
      <c r="AX90">
        <v>0</v>
      </c>
      <c r="AY90">
        <v>43.85</v>
      </c>
      <c r="AZ90">
        <v>48.24</v>
      </c>
      <c r="BA90">
        <v>0.35</v>
      </c>
      <c r="BB90">
        <v>55.96</v>
      </c>
      <c r="BC90">
        <v>0</v>
      </c>
      <c r="BD90">
        <v>0.77</v>
      </c>
      <c r="BE90">
        <v>64.73</v>
      </c>
      <c r="BF90">
        <v>66.760000000000005</v>
      </c>
      <c r="BG90">
        <v>14.62</v>
      </c>
      <c r="BH90">
        <v>0</v>
      </c>
      <c r="BI90">
        <v>0</v>
      </c>
      <c r="BJ90">
        <v>48.24</v>
      </c>
      <c r="BK90">
        <v>24.12</v>
      </c>
      <c r="BL90">
        <v>12.9</v>
      </c>
      <c r="BM90">
        <v>0</v>
      </c>
      <c r="BN90">
        <v>24.12</v>
      </c>
      <c r="BO90">
        <v>38.6</v>
      </c>
      <c r="BP90">
        <v>0</v>
      </c>
      <c r="BQ90">
        <v>0</v>
      </c>
      <c r="BR90">
        <v>24.12</v>
      </c>
      <c r="BS90">
        <v>48.24</v>
      </c>
      <c r="BT90">
        <v>24.12</v>
      </c>
      <c r="BU90">
        <v>24.12</v>
      </c>
      <c r="BV90">
        <v>24.12</v>
      </c>
      <c r="BW90">
        <v>41.57</v>
      </c>
      <c r="BX90">
        <v>29.01</v>
      </c>
      <c r="BY90">
        <v>0</v>
      </c>
    </row>
    <row r="91" spans="7:77">
      <c r="G91" t="s">
        <v>133</v>
      </c>
      <c r="H91" s="73">
        <v>1019.3600000000002</v>
      </c>
      <c r="I91" s="46">
        <v>260.09000000000003</v>
      </c>
      <c r="J91" s="46">
        <v>558.4</v>
      </c>
      <c r="K91" s="46">
        <v>131.33000000000001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13.51</v>
      </c>
      <c r="X91">
        <v>36.18</v>
      </c>
      <c r="Y91">
        <v>43.85</v>
      </c>
      <c r="Z91">
        <v>28.95</v>
      </c>
      <c r="AA91">
        <v>0.88</v>
      </c>
      <c r="AB91">
        <v>0</v>
      </c>
      <c r="AC91">
        <v>96.49</v>
      </c>
      <c r="AD91">
        <v>8.68</v>
      </c>
      <c r="AE91">
        <v>144.74</v>
      </c>
      <c r="AF91">
        <v>1.93</v>
      </c>
      <c r="AG91">
        <v>0</v>
      </c>
      <c r="AH91">
        <v>28.95</v>
      </c>
      <c r="AI91">
        <v>111.25</v>
      </c>
      <c r="AJ91">
        <v>241.22</v>
      </c>
      <c r="AK91">
        <v>48.61</v>
      </c>
      <c r="AL91">
        <v>30.15</v>
      </c>
      <c r="AM91">
        <v>0.52</v>
      </c>
      <c r="AN91">
        <v>1.93</v>
      </c>
      <c r="AO91">
        <v>0.61</v>
      </c>
      <c r="AP91">
        <v>12.12</v>
      </c>
      <c r="AQ91">
        <v>144.74</v>
      </c>
      <c r="AR91">
        <v>1.59</v>
      </c>
      <c r="AS91">
        <v>0.48</v>
      </c>
      <c r="AT91">
        <v>0</v>
      </c>
      <c r="AU91">
        <v>192.98</v>
      </c>
      <c r="AV91">
        <v>0</v>
      </c>
      <c r="AW91">
        <v>0</v>
      </c>
      <c r="AX91">
        <v>0</v>
      </c>
      <c r="AY91">
        <v>43.85</v>
      </c>
      <c r="AZ91">
        <v>48.24</v>
      </c>
      <c r="BA91">
        <v>0.35</v>
      </c>
      <c r="BB91">
        <v>55.96</v>
      </c>
      <c r="BC91">
        <v>90.46</v>
      </c>
      <c r="BD91">
        <v>0.72</v>
      </c>
      <c r="BE91">
        <v>64.73</v>
      </c>
      <c r="BF91">
        <v>66.760000000000005</v>
      </c>
      <c r="BG91">
        <v>14.62</v>
      </c>
      <c r="BH91">
        <v>27.04</v>
      </c>
      <c r="BI91">
        <v>0</v>
      </c>
      <c r="BJ91">
        <v>48.24</v>
      </c>
      <c r="BK91">
        <v>24.12</v>
      </c>
      <c r="BL91">
        <v>12.9</v>
      </c>
      <c r="BM91">
        <v>0</v>
      </c>
      <c r="BN91">
        <v>24.12</v>
      </c>
      <c r="BO91">
        <v>38.6</v>
      </c>
      <c r="BP91">
        <v>0</v>
      </c>
      <c r="BQ91">
        <v>0</v>
      </c>
      <c r="BR91">
        <v>24.12</v>
      </c>
      <c r="BS91">
        <v>48.24</v>
      </c>
      <c r="BT91">
        <v>24.12</v>
      </c>
      <c r="BU91">
        <v>24.12</v>
      </c>
      <c r="BV91">
        <v>24.12</v>
      </c>
      <c r="BW91">
        <v>48.24</v>
      </c>
      <c r="BX91">
        <v>29.01</v>
      </c>
      <c r="BY91">
        <v>0</v>
      </c>
    </row>
    <row r="92" spans="7:77">
      <c r="G92" t="s">
        <v>134</v>
      </c>
      <c r="H92" s="73">
        <v>1019.3600000000002</v>
      </c>
      <c r="I92" s="46">
        <v>261.06</v>
      </c>
      <c r="J92" s="46">
        <v>558.4</v>
      </c>
      <c r="K92" s="46">
        <v>131.33000000000001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13.51</v>
      </c>
      <c r="X92">
        <v>36.18</v>
      </c>
      <c r="Y92">
        <v>43.85</v>
      </c>
      <c r="Z92">
        <v>28.95</v>
      </c>
      <c r="AA92">
        <v>0.88</v>
      </c>
      <c r="AB92">
        <v>0</v>
      </c>
      <c r="AC92">
        <v>96.49</v>
      </c>
      <c r="AD92">
        <v>8.68</v>
      </c>
      <c r="AE92">
        <v>144.74</v>
      </c>
      <c r="AF92">
        <v>1.93</v>
      </c>
      <c r="AG92">
        <v>0</v>
      </c>
      <c r="AH92">
        <v>28.95</v>
      </c>
      <c r="AI92">
        <v>111.25</v>
      </c>
      <c r="AJ92">
        <v>241.22</v>
      </c>
      <c r="AK92">
        <v>48.61</v>
      </c>
      <c r="AL92">
        <v>30.15</v>
      </c>
      <c r="AM92">
        <v>0.52</v>
      </c>
      <c r="AN92">
        <v>1.93</v>
      </c>
      <c r="AO92">
        <v>0.61</v>
      </c>
      <c r="AP92">
        <v>12.12</v>
      </c>
      <c r="AQ92">
        <v>144.74</v>
      </c>
      <c r="AR92">
        <v>1.59</v>
      </c>
      <c r="AS92">
        <v>0.48</v>
      </c>
      <c r="AT92">
        <v>0</v>
      </c>
      <c r="AU92">
        <v>192.98</v>
      </c>
      <c r="AV92">
        <v>0</v>
      </c>
      <c r="AW92">
        <v>0</v>
      </c>
      <c r="AX92">
        <v>0</v>
      </c>
      <c r="AY92">
        <v>43.85</v>
      </c>
      <c r="AZ92">
        <v>48.24</v>
      </c>
      <c r="BA92">
        <v>0.35</v>
      </c>
      <c r="BB92">
        <v>55.96</v>
      </c>
      <c r="BC92">
        <v>90.46</v>
      </c>
      <c r="BD92">
        <v>0.72</v>
      </c>
      <c r="BE92">
        <v>64.73</v>
      </c>
      <c r="BF92">
        <v>66.760000000000005</v>
      </c>
      <c r="BG92">
        <v>14.62</v>
      </c>
      <c r="BH92">
        <v>28.01</v>
      </c>
      <c r="BI92">
        <v>0</v>
      </c>
      <c r="BJ92">
        <v>48.24</v>
      </c>
      <c r="BK92">
        <v>24.12</v>
      </c>
      <c r="BL92">
        <v>12.9</v>
      </c>
      <c r="BM92">
        <v>0</v>
      </c>
      <c r="BN92">
        <v>24.12</v>
      </c>
      <c r="BO92">
        <v>38.6</v>
      </c>
      <c r="BP92">
        <v>0</v>
      </c>
      <c r="BQ92">
        <v>0</v>
      </c>
      <c r="BR92">
        <v>24.12</v>
      </c>
      <c r="BS92">
        <v>48.24</v>
      </c>
      <c r="BT92">
        <v>24.12</v>
      </c>
      <c r="BU92">
        <v>24.12</v>
      </c>
      <c r="BV92">
        <v>24.12</v>
      </c>
      <c r="BW92">
        <v>48.24</v>
      </c>
      <c r="BX92">
        <v>29.01</v>
      </c>
      <c r="BY92">
        <v>0</v>
      </c>
    </row>
    <row r="93" spans="7:77">
      <c r="G93" t="s">
        <v>135</v>
      </c>
      <c r="H93" s="73">
        <v>1019.3600000000002</v>
      </c>
      <c r="I93" s="46">
        <v>262.02</v>
      </c>
      <c r="J93" s="46">
        <v>558.4</v>
      </c>
      <c r="K93" s="46">
        <v>131.33000000000001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13.51</v>
      </c>
      <c r="X93">
        <v>36.18</v>
      </c>
      <c r="Y93">
        <v>43.85</v>
      </c>
      <c r="Z93">
        <v>28.95</v>
      </c>
      <c r="AA93">
        <v>0.88</v>
      </c>
      <c r="AB93">
        <v>0</v>
      </c>
      <c r="AC93">
        <v>96.49</v>
      </c>
      <c r="AD93">
        <v>8.68</v>
      </c>
      <c r="AE93">
        <v>144.74</v>
      </c>
      <c r="AF93">
        <v>1.93</v>
      </c>
      <c r="AG93">
        <v>0</v>
      </c>
      <c r="AH93">
        <v>28.95</v>
      </c>
      <c r="AI93">
        <v>111.25</v>
      </c>
      <c r="AJ93">
        <v>241.22</v>
      </c>
      <c r="AK93">
        <v>48.61</v>
      </c>
      <c r="AL93">
        <v>30.15</v>
      </c>
      <c r="AM93">
        <v>0.52</v>
      </c>
      <c r="AN93">
        <v>1.93</v>
      </c>
      <c r="AO93">
        <v>0.61</v>
      </c>
      <c r="AP93">
        <v>12.12</v>
      </c>
      <c r="AQ93">
        <v>144.74</v>
      </c>
      <c r="AR93">
        <v>1.59</v>
      </c>
      <c r="AS93">
        <v>0.48</v>
      </c>
      <c r="AT93">
        <v>0</v>
      </c>
      <c r="AU93">
        <v>192.98</v>
      </c>
      <c r="AV93">
        <v>0</v>
      </c>
      <c r="AW93">
        <v>0</v>
      </c>
      <c r="AX93">
        <v>0</v>
      </c>
      <c r="AY93">
        <v>43.85</v>
      </c>
      <c r="AZ93">
        <v>48.24</v>
      </c>
      <c r="BA93">
        <v>0.35</v>
      </c>
      <c r="BB93">
        <v>55.96</v>
      </c>
      <c r="BC93">
        <v>90.46</v>
      </c>
      <c r="BD93">
        <v>0.72</v>
      </c>
      <c r="BE93">
        <v>64.73</v>
      </c>
      <c r="BF93">
        <v>66.760000000000005</v>
      </c>
      <c r="BG93">
        <v>14.62</v>
      </c>
      <c r="BH93">
        <v>28.97</v>
      </c>
      <c r="BI93">
        <v>0</v>
      </c>
      <c r="BJ93">
        <v>48.24</v>
      </c>
      <c r="BK93">
        <v>24.12</v>
      </c>
      <c r="BL93">
        <v>12.9</v>
      </c>
      <c r="BM93">
        <v>0</v>
      </c>
      <c r="BN93">
        <v>24.12</v>
      </c>
      <c r="BO93">
        <v>38.6</v>
      </c>
      <c r="BP93">
        <v>0</v>
      </c>
      <c r="BQ93">
        <v>0</v>
      </c>
      <c r="BR93">
        <v>24.12</v>
      </c>
      <c r="BS93">
        <v>48.24</v>
      </c>
      <c r="BT93">
        <v>24.12</v>
      </c>
      <c r="BU93">
        <v>24.12</v>
      </c>
      <c r="BV93">
        <v>24.12</v>
      </c>
      <c r="BW93">
        <v>48.24</v>
      </c>
      <c r="BX93">
        <v>29.01</v>
      </c>
      <c r="BY93">
        <v>0</v>
      </c>
    </row>
    <row r="94" spans="7:77">
      <c r="G94" t="s">
        <v>136</v>
      </c>
      <c r="H94" s="73">
        <v>1024.19</v>
      </c>
      <c r="I94" s="46">
        <v>263.96000000000004</v>
      </c>
      <c r="J94" s="46">
        <v>558.4</v>
      </c>
      <c r="K94" s="46">
        <v>131.33000000000001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13.51</v>
      </c>
      <c r="X94">
        <v>36.18</v>
      </c>
      <c r="Y94">
        <v>43.85</v>
      </c>
      <c r="Z94">
        <v>28.95</v>
      </c>
      <c r="AA94">
        <v>0.88</v>
      </c>
      <c r="AB94">
        <v>0</v>
      </c>
      <c r="AC94">
        <v>96.49</v>
      </c>
      <c r="AD94">
        <v>8.68</v>
      </c>
      <c r="AE94">
        <v>144.74</v>
      </c>
      <c r="AF94">
        <v>1.93</v>
      </c>
      <c r="AG94">
        <v>0</v>
      </c>
      <c r="AH94">
        <v>28.95</v>
      </c>
      <c r="AI94">
        <v>111.25</v>
      </c>
      <c r="AJ94">
        <v>241.22</v>
      </c>
      <c r="AK94">
        <v>48.61</v>
      </c>
      <c r="AL94">
        <v>30.15</v>
      </c>
      <c r="AM94">
        <v>0.52</v>
      </c>
      <c r="AN94">
        <v>1.93</v>
      </c>
      <c r="AO94">
        <v>0.61</v>
      </c>
      <c r="AP94">
        <v>12.12</v>
      </c>
      <c r="AQ94">
        <v>144.74</v>
      </c>
      <c r="AR94">
        <v>1.59</v>
      </c>
      <c r="AS94">
        <v>0.48</v>
      </c>
      <c r="AT94">
        <v>0</v>
      </c>
      <c r="AU94">
        <v>192.98</v>
      </c>
      <c r="AV94">
        <v>0</v>
      </c>
      <c r="AW94">
        <v>0</v>
      </c>
      <c r="AX94">
        <v>0</v>
      </c>
      <c r="AY94">
        <v>43.85</v>
      </c>
      <c r="AZ94">
        <v>48.24</v>
      </c>
      <c r="BA94">
        <v>0.35</v>
      </c>
      <c r="BB94">
        <v>60.79</v>
      </c>
      <c r="BC94">
        <v>90.46</v>
      </c>
      <c r="BD94">
        <v>0.72</v>
      </c>
      <c r="BE94">
        <v>64.73</v>
      </c>
      <c r="BF94">
        <v>66.760000000000005</v>
      </c>
      <c r="BG94">
        <v>14.62</v>
      </c>
      <c r="BH94">
        <v>30.91</v>
      </c>
      <c r="BI94">
        <v>0</v>
      </c>
      <c r="BJ94">
        <v>48.24</v>
      </c>
      <c r="BK94">
        <v>24.12</v>
      </c>
      <c r="BL94">
        <v>12.9</v>
      </c>
      <c r="BM94">
        <v>0</v>
      </c>
      <c r="BN94">
        <v>24.12</v>
      </c>
      <c r="BO94">
        <v>38.6</v>
      </c>
      <c r="BP94">
        <v>0</v>
      </c>
      <c r="BQ94">
        <v>0</v>
      </c>
      <c r="BR94">
        <v>24.12</v>
      </c>
      <c r="BS94">
        <v>48.24</v>
      </c>
      <c r="BT94">
        <v>24.12</v>
      </c>
      <c r="BU94">
        <v>24.12</v>
      </c>
      <c r="BV94">
        <v>24.12</v>
      </c>
      <c r="BW94">
        <v>48.24</v>
      </c>
      <c r="BX94">
        <v>29.01</v>
      </c>
      <c r="BY94">
        <v>0</v>
      </c>
    </row>
    <row r="95" spans="7:77">
      <c r="G95" t="s">
        <v>137</v>
      </c>
      <c r="H95" s="73">
        <v>1024.1000000000001</v>
      </c>
      <c r="I95" s="46">
        <v>292.90000000000003</v>
      </c>
      <c r="J95" s="46">
        <v>558.49</v>
      </c>
      <c r="K95" s="46">
        <v>131.33000000000001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13.51</v>
      </c>
      <c r="X95">
        <v>36.18</v>
      </c>
      <c r="Y95">
        <v>43.85</v>
      </c>
      <c r="Z95">
        <v>28.95</v>
      </c>
      <c r="AA95">
        <v>0.88</v>
      </c>
      <c r="AB95">
        <v>0</v>
      </c>
      <c r="AC95">
        <v>96.49</v>
      </c>
      <c r="AD95">
        <v>8.68</v>
      </c>
      <c r="AE95">
        <v>144.74</v>
      </c>
      <c r="AF95">
        <v>1.93</v>
      </c>
      <c r="AG95">
        <v>0</v>
      </c>
      <c r="AH95">
        <v>57.89</v>
      </c>
      <c r="AI95">
        <v>111.25</v>
      </c>
      <c r="AJ95">
        <v>241.22</v>
      </c>
      <c r="AK95">
        <v>48.61</v>
      </c>
      <c r="AL95">
        <v>30.15</v>
      </c>
      <c r="AM95">
        <v>0.52</v>
      </c>
      <c r="AN95">
        <v>1.93</v>
      </c>
      <c r="AO95">
        <v>0.61</v>
      </c>
      <c r="AP95">
        <v>12.12</v>
      </c>
      <c r="AQ95">
        <v>144.74</v>
      </c>
      <c r="AR95">
        <v>1.59</v>
      </c>
      <c r="AS95">
        <v>0.48</v>
      </c>
      <c r="AT95">
        <v>0</v>
      </c>
      <c r="AU95">
        <v>192.98</v>
      </c>
      <c r="AV95">
        <v>0</v>
      </c>
      <c r="AW95">
        <v>0</v>
      </c>
      <c r="AX95">
        <v>0</v>
      </c>
      <c r="AY95">
        <v>43.85</v>
      </c>
      <c r="AZ95">
        <v>48.24</v>
      </c>
      <c r="BA95">
        <v>0.35</v>
      </c>
      <c r="BB95">
        <v>60.79</v>
      </c>
      <c r="BC95">
        <v>90.46</v>
      </c>
      <c r="BD95">
        <v>0.63</v>
      </c>
      <c r="BE95">
        <v>64.73</v>
      </c>
      <c r="BF95">
        <v>66.760000000000005</v>
      </c>
      <c r="BG95">
        <v>14.62</v>
      </c>
      <c r="BH95">
        <v>30.91</v>
      </c>
      <c r="BI95">
        <v>0</v>
      </c>
      <c r="BJ95">
        <v>48.24</v>
      </c>
      <c r="BK95">
        <v>24.12</v>
      </c>
      <c r="BL95">
        <v>12.99</v>
      </c>
      <c r="BM95">
        <v>0</v>
      </c>
      <c r="BN95">
        <v>24.12</v>
      </c>
      <c r="BO95">
        <v>38.6</v>
      </c>
      <c r="BP95">
        <v>0</v>
      </c>
      <c r="BQ95">
        <v>0</v>
      </c>
      <c r="BR95">
        <v>24.12</v>
      </c>
      <c r="BS95">
        <v>48.24</v>
      </c>
      <c r="BT95">
        <v>24.12</v>
      </c>
      <c r="BU95">
        <v>24.12</v>
      </c>
      <c r="BV95">
        <v>24.12</v>
      </c>
      <c r="BW95">
        <v>48.24</v>
      </c>
      <c r="BX95">
        <v>29.01</v>
      </c>
      <c r="BY95">
        <v>0</v>
      </c>
    </row>
    <row r="96" spans="7:77">
      <c r="G96" t="s">
        <v>138</v>
      </c>
      <c r="H96" s="73">
        <v>1024.1000000000001</v>
      </c>
      <c r="I96" s="46">
        <v>293.86</v>
      </c>
      <c r="J96" s="46">
        <v>558.49</v>
      </c>
      <c r="K96" s="46">
        <v>131.33000000000001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13.51</v>
      </c>
      <c r="X96">
        <v>36.18</v>
      </c>
      <c r="Y96">
        <v>43.85</v>
      </c>
      <c r="Z96">
        <v>28.95</v>
      </c>
      <c r="AA96">
        <v>0.88</v>
      </c>
      <c r="AB96">
        <v>0</v>
      </c>
      <c r="AC96">
        <v>96.49</v>
      </c>
      <c r="AD96">
        <v>8.68</v>
      </c>
      <c r="AE96">
        <v>144.74</v>
      </c>
      <c r="AF96">
        <v>1.93</v>
      </c>
      <c r="AG96">
        <v>0</v>
      </c>
      <c r="AH96">
        <v>57.89</v>
      </c>
      <c r="AI96">
        <v>111.25</v>
      </c>
      <c r="AJ96">
        <v>241.22</v>
      </c>
      <c r="AK96">
        <v>48.61</v>
      </c>
      <c r="AL96">
        <v>30.15</v>
      </c>
      <c r="AM96">
        <v>0.52</v>
      </c>
      <c r="AN96">
        <v>1.93</v>
      </c>
      <c r="AO96">
        <v>0.61</v>
      </c>
      <c r="AP96">
        <v>12.12</v>
      </c>
      <c r="AQ96">
        <v>144.74</v>
      </c>
      <c r="AR96">
        <v>1.59</v>
      </c>
      <c r="AS96">
        <v>0.48</v>
      </c>
      <c r="AT96">
        <v>0</v>
      </c>
      <c r="AU96">
        <v>192.98</v>
      </c>
      <c r="AV96">
        <v>0</v>
      </c>
      <c r="AW96">
        <v>0</v>
      </c>
      <c r="AX96">
        <v>0</v>
      </c>
      <c r="AY96">
        <v>43.85</v>
      </c>
      <c r="AZ96">
        <v>48.24</v>
      </c>
      <c r="BA96">
        <v>0.35</v>
      </c>
      <c r="BB96">
        <v>60.79</v>
      </c>
      <c r="BC96">
        <v>90.46</v>
      </c>
      <c r="BD96">
        <v>0.63</v>
      </c>
      <c r="BE96">
        <v>64.73</v>
      </c>
      <c r="BF96">
        <v>66.760000000000005</v>
      </c>
      <c r="BG96">
        <v>14.62</v>
      </c>
      <c r="BH96">
        <v>31.87</v>
      </c>
      <c r="BI96">
        <v>0</v>
      </c>
      <c r="BJ96">
        <v>48.24</v>
      </c>
      <c r="BK96">
        <v>24.12</v>
      </c>
      <c r="BL96">
        <v>12.99</v>
      </c>
      <c r="BM96">
        <v>0</v>
      </c>
      <c r="BN96">
        <v>24.12</v>
      </c>
      <c r="BO96">
        <v>38.6</v>
      </c>
      <c r="BP96">
        <v>0</v>
      </c>
      <c r="BQ96">
        <v>0</v>
      </c>
      <c r="BR96">
        <v>24.12</v>
      </c>
      <c r="BS96">
        <v>48.24</v>
      </c>
      <c r="BT96">
        <v>24.12</v>
      </c>
      <c r="BU96">
        <v>24.12</v>
      </c>
      <c r="BV96">
        <v>24.12</v>
      </c>
      <c r="BW96">
        <v>48.24</v>
      </c>
      <c r="BX96">
        <v>29.01</v>
      </c>
      <c r="BY96">
        <v>0</v>
      </c>
    </row>
    <row r="97" spans="1:133">
      <c r="G97" t="s">
        <v>139</v>
      </c>
      <c r="H97" s="73">
        <v>1024.1000000000001</v>
      </c>
      <c r="I97" s="46">
        <v>293.86</v>
      </c>
      <c r="J97" s="46">
        <v>558.49</v>
      </c>
      <c r="K97" s="46">
        <v>131.33000000000001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13.51</v>
      </c>
      <c r="X97">
        <v>36.18</v>
      </c>
      <c r="Y97">
        <v>43.85</v>
      </c>
      <c r="Z97">
        <v>28.95</v>
      </c>
      <c r="AA97">
        <v>0.88</v>
      </c>
      <c r="AB97">
        <v>0</v>
      </c>
      <c r="AC97">
        <v>96.49</v>
      </c>
      <c r="AD97">
        <v>8.68</v>
      </c>
      <c r="AE97">
        <v>144.74</v>
      </c>
      <c r="AF97">
        <v>1.93</v>
      </c>
      <c r="AG97">
        <v>0</v>
      </c>
      <c r="AH97">
        <v>57.89</v>
      </c>
      <c r="AI97">
        <v>111.25</v>
      </c>
      <c r="AJ97">
        <v>241.22</v>
      </c>
      <c r="AK97">
        <v>48.61</v>
      </c>
      <c r="AL97">
        <v>30.15</v>
      </c>
      <c r="AM97">
        <v>0.52</v>
      </c>
      <c r="AN97">
        <v>1.93</v>
      </c>
      <c r="AO97">
        <v>0.61</v>
      </c>
      <c r="AP97">
        <v>12.12</v>
      </c>
      <c r="AQ97">
        <v>144.74</v>
      </c>
      <c r="AR97">
        <v>1.59</v>
      </c>
      <c r="AS97">
        <v>0.48</v>
      </c>
      <c r="AT97">
        <v>0</v>
      </c>
      <c r="AU97">
        <v>192.98</v>
      </c>
      <c r="AV97">
        <v>0</v>
      </c>
      <c r="AW97">
        <v>0</v>
      </c>
      <c r="AX97">
        <v>0</v>
      </c>
      <c r="AY97">
        <v>43.85</v>
      </c>
      <c r="AZ97">
        <v>48.24</v>
      </c>
      <c r="BA97">
        <v>0.35</v>
      </c>
      <c r="BB97">
        <v>60.79</v>
      </c>
      <c r="BC97">
        <v>90.46</v>
      </c>
      <c r="BD97">
        <v>0.63</v>
      </c>
      <c r="BE97">
        <v>64.73</v>
      </c>
      <c r="BF97">
        <v>66.760000000000005</v>
      </c>
      <c r="BG97">
        <v>14.62</v>
      </c>
      <c r="BH97">
        <v>31.87</v>
      </c>
      <c r="BI97">
        <v>0</v>
      </c>
      <c r="BJ97">
        <v>48.24</v>
      </c>
      <c r="BK97">
        <v>24.12</v>
      </c>
      <c r="BL97">
        <v>12.99</v>
      </c>
      <c r="BM97">
        <v>0</v>
      </c>
      <c r="BN97">
        <v>24.12</v>
      </c>
      <c r="BO97">
        <v>38.6</v>
      </c>
      <c r="BP97">
        <v>0</v>
      </c>
      <c r="BQ97">
        <v>0</v>
      </c>
      <c r="BR97">
        <v>24.12</v>
      </c>
      <c r="BS97">
        <v>48.24</v>
      </c>
      <c r="BT97">
        <v>24.12</v>
      </c>
      <c r="BU97">
        <v>24.12</v>
      </c>
      <c r="BV97">
        <v>24.12</v>
      </c>
      <c r="BW97">
        <v>48.24</v>
      </c>
      <c r="BX97">
        <v>29.01</v>
      </c>
      <c r="BY97">
        <v>0</v>
      </c>
    </row>
    <row r="98" spans="1:133">
      <c r="G98" t="s">
        <v>140</v>
      </c>
      <c r="H98" s="73">
        <v>1024.1000000000001</v>
      </c>
      <c r="I98" s="46">
        <v>294.83000000000004</v>
      </c>
      <c r="J98" s="46">
        <v>558.49</v>
      </c>
      <c r="K98" s="46">
        <v>131.33000000000001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13.51</v>
      </c>
      <c r="X98">
        <v>36.18</v>
      </c>
      <c r="Y98">
        <v>43.85</v>
      </c>
      <c r="Z98">
        <v>28.95</v>
      </c>
      <c r="AA98">
        <v>0.88</v>
      </c>
      <c r="AB98">
        <v>0</v>
      </c>
      <c r="AC98">
        <v>96.49</v>
      </c>
      <c r="AD98">
        <v>8.68</v>
      </c>
      <c r="AE98">
        <v>144.74</v>
      </c>
      <c r="AF98">
        <v>1.93</v>
      </c>
      <c r="AG98">
        <v>0</v>
      </c>
      <c r="AH98">
        <v>57.89</v>
      </c>
      <c r="AI98">
        <v>111.25</v>
      </c>
      <c r="AJ98">
        <v>241.22</v>
      </c>
      <c r="AK98">
        <v>48.61</v>
      </c>
      <c r="AL98">
        <v>30.15</v>
      </c>
      <c r="AM98">
        <v>0.52</v>
      </c>
      <c r="AN98">
        <v>1.93</v>
      </c>
      <c r="AO98">
        <v>0.61</v>
      </c>
      <c r="AP98">
        <v>12.12</v>
      </c>
      <c r="AQ98">
        <v>144.74</v>
      </c>
      <c r="AR98">
        <v>1.59</v>
      </c>
      <c r="AS98">
        <v>0.48</v>
      </c>
      <c r="AT98">
        <v>0</v>
      </c>
      <c r="AU98">
        <v>192.98</v>
      </c>
      <c r="AV98">
        <v>0</v>
      </c>
      <c r="AW98">
        <v>0</v>
      </c>
      <c r="AX98">
        <v>0</v>
      </c>
      <c r="AY98">
        <v>43.85</v>
      </c>
      <c r="AZ98">
        <v>48.24</v>
      </c>
      <c r="BA98">
        <v>0.35</v>
      </c>
      <c r="BB98">
        <v>60.79</v>
      </c>
      <c r="BC98">
        <v>90.46</v>
      </c>
      <c r="BD98">
        <v>0.63</v>
      </c>
      <c r="BE98">
        <v>64.73</v>
      </c>
      <c r="BF98">
        <v>66.760000000000005</v>
      </c>
      <c r="BG98">
        <v>14.62</v>
      </c>
      <c r="BH98">
        <v>32.840000000000003</v>
      </c>
      <c r="BI98">
        <v>0</v>
      </c>
      <c r="BJ98">
        <v>48.24</v>
      </c>
      <c r="BK98">
        <v>24.12</v>
      </c>
      <c r="BL98">
        <v>12.99</v>
      </c>
      <c r="BM98">
        <v>0</v>
      </c>
      <c r="BN98">
        <v>24.12</v>
      </c>
      <c r="BO98">
        <v>38.6</v>
      </c>
      <c r="BP98">
        <v>0</v>
      </c>
      <c r="BQ98">
        <v>0</v>
      </c>
      <c r="BR98">
        <v>24.12</v>
      </c>
      <c r="BS98">
        <v>48.24</v>
      </c>
      <c r="BT98">
        <v>24.12</v>
      </c>
      <c r="BU98">
        <v>24.12</v>
      </c>
      <c r="BV98">
        <v>24.12</v>
      </c>
      <c r="BW98">
        <v>48.24</v>
      </c>
      <c r="BX98">
        <v>29.01</v>
      </c>
      <c r="B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17.727717499999983</v>
      </c>
      <c r="I99" s="69">
        <f t="shared" ref="I99:BU99" si="1">SUM(I3:I98)/4000</f>
        <v>3.9323349999999992</v>
      </c>
      <c r="J99" s="69">
        <f t="shared" si="1"/>
        <v>13.540340000000002</v>
      </c>
      <c r="K99" s="69">
        <f t="shared" si="1"/>
        <v>3.0140199999999995</v>
      </c>
      <c r="L99" s="69">
        <f t="shared" si="1"/>
        <v>0.12986750000000005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0.24317999999999987</v>
      </c>
      <c r="X99">
        <f t="shared" si="1"/>
        <v>0.86831999999999865</v>
      </c>
      <c r="Y99">
        <f t="shared" si="1"/>
        <v>1.0063399999999985</v>
      </c>
      <c r="Z99">
        <f t="shared" si="1"/>
        <v>8.6849999999999983E-2</v>
      </c>
      <c r="AA99">
        <f t="shared" si="1"/>
        <v>2.1119999999999993E-2</v>
      </c>
      <c r="AB99">
        <f t="shared" si="1"/>
        <v>0.33767999999999998</v>
      </c>
      <c r="AC99">
        <f t="shared" si="1"/>
        <v>2.315759999999996</v>
      </c>
      <c r="AD99">
        <f t="shared" si="1"/>
        <v>0.25855999999999979</v>
      </c>
      <c r="AE99">
        <f t="shared" si="1"/>
        <v>0.57896000000000003</v>
      </c>
      <c r="AF99">
        <f t="shared" si="1"/>
        <v>4.6320000000000104E-2</v>
      </c>
      <c r="AG99">
        <f t="shared" si="1"/>
        <v>0.27020000000000005</v>
      </c>
      <c r="AH99">
        <f t="shared" si="1"/>
        <v>0.14473999999999998</v>
      </c>
      <c r="AI99">
        <f t="shared" si="1"/>
        <v>2.8927200000000011</v>
      </c>
      <c r="AJ99">
        <f t="shared" si="1"/>
        <v>4.8630400000000007</v>
      </c>
      <c r="AK99">
        <f t="shared" si="1"/>
        <v>2.3325000000000022</v>
      </c>
      <c r="AL99">
        <f t="shared" si="1"/>
        <v>0.24119999999999989</v>
      </c>
      <c r="AM99">
        <f t="shared" si="1"/>
        <v>1.2480000000000022E-2</v>
      </c>
      <c r="AN99">
        <f t="shared" si="1"/>
        <v>4.6320000000000104E-2</v>
      </c>
      <c r="AO99">
        <f t="shared" si="1"/>
        <v>1.463999999999999E-2</v>
      </c>
      <c r="AP99">
        <f t="shared" si="1"/>
        <v>0.32545999999999958</v>
      </c>
      <c r="AQ99">
        <f t="shared" si="1"/>
        <v>0.86842999999999959</v>
      </c>
      <c r="AR99">
        <f t="shared" si="1"/>
        <v>3.8160000000000062E-2</v>
      </c>
      <c r="AS99">
        <f t="shared" si="1"/>
        <v>1.1519999999999983E-2</v>
      </c>
      <c r="AT99">
        <f t="shared" si="1"/>
        <v>3.8599999999999997E-3</v>
      </c>
      <c r="AU99">
        <f t="shared" si="1"/>
        <v>4.6315199999999921</v>
      </c>
      <c r="AV99">
        <f t="shared" si="1"/>
        <v>0.82203000000000082</v>
      </c>
      <c r="AW99">
        <f t="shared" si="1"/>
        <v>0.16883999999999999</v>
      </c>
      <c r="AX99">
        <f t="shared" si="1"/>
        <v>0.33767999999999998</v>
      </c>
      <c r="AY99">
        <f t="shared" si="1"/>
        <v>1.0063399999999985</v>
      </c>
      <c r="AZ99">
        <f t="shared" si="1"/>
        <v>1.1577599999999972</v>
      </c>
      <c r="BA99">
        <f t="shared" si="1"/>
        <v>8.4000000000000151E-3</v>
      </c>
      <c r="BB99">
        <f t="shared" si="1"/>
        <v>0.22987749999999993</v>
      </c>
      <c r="BC99">
        <f t="shared" si="1"/>
        <v>0.72368000000000021</v>
      </c>
      <c r="BD99">
        <f t="shared" si="1"/>
        <v>1.8589999999999992E-2</v>
      </c>
      <c r="BE99">
        <f t="shared" si="1"/>
        <v>1.5535199999999967</v>
      </c>
      <c r="BF99">
        <f t="shared" si="1"/>
        <v>1.6022400000000034</v>
      </c>
      <c r="BG99">
        <f t="shared" si="1"/>
        <v>0.33554999999999952</v>
      </c>
      <c r="BH99">
        <f t="shared" si="1"/>
        <v>6.0605000000000006E-2</v>
      </c>
      <c r="BI99">
        <f t="shared" si="1"/>
        <v>3.7227499999999997E-2</v>
      </c>
      <c r="BJ99">
        <f t="shared" si="1"/>
        <v>1.1577599999999972</v>
      </c>
      <c r="BK99">
        <f t="shared" si="1"/>
        <v>0.57887999999999862</v>
      </c>
      <c r="BL99">
        <f t="shared" si="1"/>
        <v>0.29525000000000029</v>
      </c>
      <c r="BM99">
        <f t="shared" si="1"/>
        <v>0.11580000000000003</v>
      </c>
      <c r="BN99">
        <f t="shared" si="1"/>
        <v>0.57887999999999862</v>
      </c>
      <c r="BO99">
        <f t="shared" si="1"/>
        <v>0.65619999999999912</v>
      </c>
      <c r="BP99">
        <f t="shared" si="1"/>
        <v>0</v>
      </c>
      <c r="BQ99">
        <f t="shared" si="1"/>
        <v>0</v>
      </c>
      <c r="BR99">
        <f t="shared" si="1"/>
        <v>0.41003999999999935</v>
      </c>
      <c r="BS99">
        <f t="shared" si="1"/>
        <v>0.8200799999999987</v>
      </c>
      <c r="BT99">
        <f t="shared" si="1"/>
        <v>0.57887999999999862</v>
      </c>
      <c r="BU99">
        <f t="shared" si="1"/>
        <v>0.57887999999999862</v>
      </c>
      <c r="BV99">
        <f t="shared" ref="BV99:EC99" si="2">SUM(BV3:BV98)/4000</f>
        <v>0.57887999999999862</v>
      </c>
      <c r="BW99">
        <f t="shared" si="2"/>
        <v>0.80673999999999946</v>
      </c>
      <c r="BX99">
        <f t="shared" si="2"/>
        <v>0.66579000000000099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548</v>
      </c>
      <c r="AC100" t="s">
        <v>550</v>
      </c>
      <c r="AD100" t="s">
        <v>551</v>
      </c>
      <c r="AE100" t="s">
        <v>553</v>
      </c>
      <c r="AF100" t="s">
        <v>555</v>
      </c>
      <c r="AG100" t="s">
        <v>557</v>
      </c>
      <c r="AH100" t="s">
        <v>558</v>
      </c>
      <c r="AI100" t="s">
        <v>560</v>
      </c>
      <c r="AJ100" t="s">
        <v>561</v>
      </c>
      <c r="AK100" t="s">
        <v>563</v>
      </c>
      <c r="AL100" t="s">
        <v>565</v>
      </c>
      <c r="AM100" t="s">
        <v>566</v>
      </c>
      <c r="AN100" t="s">
        <v>568</v>
      </c>
      <c r="AO100" t="s">
        <v>569</v>
      </c>
      <c r="AP100" t="s">
        <v>571</v>
      </c>
      <c r="AQ100" t="s">
        <v>573</v>
      </c>
      <c r="AR100" t="s">
        <v>574</v>
      </c>
      <c r="AS100" t="s">
        <v>575</v>
      </c>
      <c r="AT100" t="s">
        <v>576</v>
      </c>
      <c r="AU100" t="s">
        <v>578</v>
      </c>
      <c r="AV100" t="s">
        <v>580</v>
      </c>
      <c r="AW100" t="s">
        <v>581</v>
      </c>
      <c r="AX100" t="s">
        <v>583</v>
      </c>
      <c r="AY100" t="s">
        <v>584</v>
      </c>
      <c r="AZ100" t="s">
        <v>586</v>
      </c>
      <c r="BA100" t="s">
        <v>587</v>
      </c>
      <c r="BB100" t="s">
        <v>589</v>
      </c>
      <c r="BC100" t="s">
        <v>590</v>
      </c>
      <c r="BD100" t="s">
        <v>592</v>
      </c>
      <c r="BE100" t="s">
        <v>593</v>
      </c>
      <c r="BF100" t="s">
        <v>595</v>
      </c>
      <c r="BG100" t="s">
        <v>597</v>
      </c>
      <c r="BH100" t="s">
        <v>599</v>
      </c>
      <c r="BI100" t="s">
        <v>601</v>
      </c>
      <c r="BJ100" t="s">
        <v>603</v>
      </c>
      <c r="BK100" t="s">
        <v>605</v>
      </c>
      <c r="BL100" t="s">
        <v>607</v>
      </c>
      <c r="BM100" t="s">
        <v>609</v>
      </c>
      <c r="BN100" t="s">
        <v>611</v>
      </c>
      <c r="BO100" t="s">
        <v>612</v>
      </c>
      <c r="BP100" t="s">
        <v>614</v>
      </c>
      <c r="BQ100" t="s">
        <v>616</v>
      </c>
      <c r="BR100" t="s">
        <v>617</v>
      </c>
      <c r="BS100" t="s">
        <v>618</v>
      </c>
      <c r="BT100" t="s">
        <v>619</v>
      </c>
      <c r="BU100" t="s">
        <v>621</v>
      </c>
      <c r="BV100" t="s">
        <v>623</v>
      </c>
      <c r="BW100" t="s">
        <v>624</v>
      </c>
      <c r="BX100" t="s">
        <v>626</v>
      </c>
      <c r="BY100" t="s">
        <v>628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17.59</v>
      </c>
      <c r="I3" s="53">
        <v>0</v>
      </c>
      <c r="J3" s="53">
        <v>0</v>
      </c>
      <c r="K3" s="53">
        <v>0</v>
      </c>
      <c r="L3" s="53">
        <v>0.35</v>
      </c>
      <c r="M3" s="72">
        <v>0.11</v>
      </c>
      <c r="N3" s="71">
        <v>0</v>
      </c>
      <c r="O3" s="53">
        <v>0</v>
      </c>
      <c r="P3" s="53">
        <v>-50</v>
      </c>
      <c r="Q3" s="53">
        <v>-34</v>
      </c>
      <c r="R3" s="53">
        <v>0</v>
      </c>
      <c r="S3" s="72">
        <v>0</v>
      </c>
      <c r="T3" t="s">
        <v>630</v>
      </c>
      <c r="U3" s="73">
        <v>18.05</v>
      </c>
      <c r="V3" s="74">
        <v>-84</v>
      </c>
      <c r="W3">
        <v>17.59</v>
      </c>
      <c r="X3">
        <v>0</v>
      </c>
      <c r="Y3">
        <v>0</v>
      </c>
      <c r="Z3">
        <v>0.35</v>
      </c>
      <c r="AA3">
        <v>-34</v>
      </c>
      <c r="AB3">
        <v>0.11</v>
      </c>
      <c r="AC3">
        <v>-50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0.37</v>
      </c>
      <c r="M4" s="74">
        <v>0.08</v>
      </c>
      <c r="N4" s="73">
        <v>-26</v>
      </c>
      <c r="O4" s="46">
        <v>0</v>
      </c>
      <c r="P4" s="46">
        <v>-63</v>
      </c>
      <c r="Q4" s="46">
        <v>-36</v>
      </c>
      <c r="R4" s="46">
        <v>0</v>
      </c>
      <c r="S4" s="74">
        <v>0</v>
      </c>
      <c r="U4" s="73">
        <v>0.45</v>
      </c>
      <c r="V4" s="74">
        <v>-125</v>
      </c>
      <c r="W4">
        <v>-26</v>
      </c>
      <c r="X4">
        <v>0</v>
      </c>
      <c r="Y4">
        <v>0</v>
      </c>
      <c r="Z4">
        <v>0.37</v>
      </c>
      <c r="AA4">
        <v>-36</v>
      </c>
      <c r="AB4">
        <v>0.08</v>
      </c>
      <c r="AC4">
        <v>-63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0.96</v>
      </c>
      <c r="M5" s="74">
        <v>0</v>
      </c>
      <c r="N5" s="73">
        <v>0</v>
      </c>
      <c r="O5" s="46">
        <v>-5</v>
      </c>
      <c r="P5" s="46">
        <v>-70</v>
      </c>
      <c r="Q5" s="46">
        <v>-37</v>
      </c>
      <c r="R5" s="46">
        <v>0</v>
      </c>
      <c r="S5" s="74">
        <v>0</v>
      </c>
      <c r="U5" s="73">
        <v>0.96</v>
      </c>
      <c r="V5" s="74">
        <v>-112</v>
      </c>
      <c r="W5">
        <v>0</v>
      </c>
      <c r="X5">
        <v>-5</v>
      </c>
      <c r="Y5">
        <v>0</v>
      </c>
      <c r="Z5">
        <v>0.96</v>
      </c>
      <c r="AA5">
        <v>-37</v>
      </c>
      <c r="AB5">
        <v>0</v>
      </c>
      <c r="AC5">
        <v>-70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0.96</v>
      </c>
      <c r="M6" s="74">
        <v>0</v>
      </c>
      <c r="N6" s="73">
        <v>0</v>
      </c>
      <c r="O6" s="46">
        <v>-5</v>
      </c>
      <c r="P6" s="46">
        <v>-76</v>
      </c>
      <c r="Q6" s="46">
        <v>-39</v>
      </c>
      <c r="R6" s="46">
        <v>0</v>
      </c>
      <c r="S6" s="74">
        <v>0</v>
      </c>
      <c r="U6" s="73">
        <v>0.96</v>
      </c>
      <c r="V6" s="74">
        <v>-120</v>
      </c>
      <c r="W6">
        <v>0</v>
      </c>
      <c r="X6">
        <v>-5</v>
      </c>
      <c r="Y6">
        <v>0</v>
      </c>
      <c r="Z6">
        <v>0.96</v>
      </c>
      <c r="AA6">
        <v>-39</v>
      </c>
      <c r="AB6">
        <v>0</v>
      </c>
      <c r="AC6">
        <v>-76</v>
      </c>
    </row>
    <row r="7" spans="1:29">
      <c r="G7" t="s">
        <v>49</v>
      </c>
      <c r="H7" s="73">
        <v>119.65</v>
      </c>
      <c r="I7" s="46">
        <v>0</v>
      </c>
      <c r="J7" s="46">
        <v>0</v>
      </c>
      <c r="K7" s="46">
        <v>0</v>
      </c>
      <c r="L7" s="46">
        <v>0.96</v>
      </c>
      <c r="M7" s="74">
        <v>0</v>
      </c>
      <c r="N7" s="73">
        <v>0</v>
      </c>
      <c r="O7" s="46">
        <v>0</v>
      </c>
      <c r="P7" s="46">
        <v>-74</v>
      </c>
      <c r="Q7" s="46">
        <v>-42</v>
      </c>
      <c r="R7" s="46">
        <v>0</v>
      </c>
      <c r="S7" s="74">
        <v>0</v>
      </c>
      <c r="U7" s="73">
        <v>120.61</v>
      </c>
      <c r="V7" s="74">
        <v>-116</v>
      </c>
      <c r="W7">
        <v>119.65</v>
      </c>
      <c r="X7">
        <v>0</v>
      </c>
      <c r="Y7">
        <v>0</v>
      </c>
      <c r="Z7">
        <v>0.96</v>
      </c>
      <c r="AA7">
        <v>-42</v>
      </c>
      <c r="AB7">
        <v>0</v>
      </c>
      <c r="AC7">
        <v>-74</v>
      </c>
    </row>
    <row r="8" spans="1:29">
      <c r="G8" t="s">
        <v>50</v>
      </c>
      <c r="H8" s="73">
        <v>67.55</v>
      </c>
      <c r="I8" s="46">
        <v>0</v>
      </c>
      <c r="J8" s="46">
        <v>0</v>
      </c>
      <c r="K8" s="46">
        <v>0</v>
      </c>
      <c r="L8" s="46">
        <v>0.96</v>
      </c>
      <c r="M8" s="74">
        <v>0</v>
      </c>
      <c r="N8" s="73">
        <v>0</v>
      </c>
      <c r="O8" s="46">
        <v>0</v>
      </c>
      <c r="P8" s="46">
        <v>-71</v>
      </c>
      <c r="Q8" s="46">
        <v>-44</v>
      </c>
      <c r="R8" s="46">
        <v>0</v>
      </c>
      <c r="S8" s="74">
        <v>0</v>
      </c>
      <c r="U8" s="73">
        <v>68.510000000000005</v>
      </c>
      <c r="V8" s="74">
        <v>-115</v>
      </c>
      <c r="W8">
        <v>67.55</v>
      </c>
      <c r="X8">
        <v>0</v>
      </c>
      <c r="Y8">
        <v>0</v>
      </c>
      <c r="Z8">
        <v>0.96</v>
      </c>
      <c r="AA8">
        <v>-44</v>
      </c>
      <c r="AB8">
        <v>0</v>
      </c>
      <c r="AC8">
        <v>-71</v>
      </c>
    </row>
    <row r="9" spans="1:29">
      <c r="G9" t="s">
        <v>51</v>
      </c>
      <c r="H9" s="73">
        <v>27.98</v>
      </c>
      <c r="I9" s="46">
        <v>43.43</v>
      </c>
      <c r="J9" s="46">
        <v>0</v>
      </c>
      <c r="K9" s="46">
        <v>0</v>
      </c>
      <c r="L9" s="46">
        <v>0.96</v>
      </c>
      <c r="M9" s="74">
        <v>0</v>
      </c>
      <c r="N9" s="73">
        <v>0</v>
      </c>
      <c r="O9" s="46">
        <v>0</v>
      </c>
      <c r="P9" s="46">
        <v>-72</v>
      </c>
      <c r="Q9" s="46">
        <v>-47</v>
      </c>
      <c r="R9" s="46">
        <v>0</v>
      </c>
      <c r="S9" s="74">
        <v>0</v>
      </c>
      <c r="U9" s="73">
        <v>72.37</v>
      </c>
      <c r="V9" s="74">
        <v>-119</v>
      </c>
      <c r="W9">
        <v>27.98</v>
      </c>
      <c r="X9">
        <v>43.43</v>
      </c>
      <c r="Y9">
        <v>0</v>
      </c>
      <c r="Z9">
        <v>0.96</v>
      </c>
      <c r="AA9">
        <v>-47</v>
      </c>
      <c r="AB9">
        <v>0</v>
      </c>
      <c r="AC9">
        <v>-72</v>
      </c>
    </row>
    <row r="10" spans="1:29">
      <c r="G10" t="s">
        <v>52</v>
      </c>
      <c r="H10" s="73">
        <v>18.329999999999998</v>
      </c>
      <c r="I10" s="46">
        <v>28.96</v>
      </c>
      <c r="J10" s="46">
        <v>0</v>
      </c>
      <c r="K10" s="46">
        <v>0</v>
      </c>
      <c r="L10" s="46">
        <v>0.96</v>
      </c>
      <c r="M10" s="74">
        <v>0</v>
      </c>
      <c r="N10" s="73">
        <v>0</v>
      </c>
      <c r="O10" s="46">
        <v>0</v>
      </c>
      <c r="P10" s="46">
        <v>-52</v>
      </c>
      <c r="Q10" s="46">
        <v>-49</v>
      </c>
      <c r="R10" s="46">
        <v>0</v>
      </c>
      <c r="S10" s="74">
        <v>0</v>
      </c>
      <c r="U10" s="73">
        <v>48.24</v>
      </c>
      <c r="V10" s="74">
        <v>-101</v>
      </c>
      <c r="W10">
        <v>18.329999999999998</v>
      </c>
      <c r="X10">
        <v>28.96</v>
      </c>
      <c r="Y10">
        <v>0</v>
      </c>
      <c r="Z10">
        <v>0.96</v>
      </c>
      <c r="AA10">
        <v>-49</v>
      </c>
      <c r="AB10">
        <v>0</v>
      </c>
      <c r="AC10">
        <v>-52</v>
      </c>
    </row>
    <row r="11" spans="1:29">
      <c r="G11" t="s">
        <v>53</v>
      </c>
      <c r="H11" s="73">
        <v>40.53</v>
      </c>
      <c r="I11" s="46">
        <v>37.630000000000003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-38</v>
      </c>
      <c r="Q11" s="46">
        <v>-60</v>
      </c>
      <c r="R11" s="46">
        <v>0</v>
      </c>
      <c r="S11" s="74">
        <v>0</v>
      </c>
      <c r="U11" s="73">
        <v>78.16</v>
      </c>
      <c r="V11" s="74">
        <v>-98</v>
      </c>
      <c r="W11">
        <v>40.53</v>
      </c>
      <c r="X11">
        <v>37.630000000000003</v>
      </c>
      <c r="Y11">
        <v>0</v>
      </c>
      <c r="Z11">
        <v>0</v>
      </c>
      <c r="AA11">
        <v>-60</v>
      </c>
      <c r="AB11">
        <v>0</v>
      </c>
      <c r="AC11">
        <v>-38</v>
      </c>
    </row>
    <row r="12" spans="1:29">
      <c r="G12" t="s">
        <v>54</v>
      </c>
      <c r="H12" s="73">
        <v>44.38</v>
      </c>
      <c r="I12" s="46">
        <v>36.67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-45</v>
      </c>
      <c r="Q12" s="46">
        <v>-62</v>
      </c>
      <c r="R12" s="46">
        <v>0</v>
      </c>
      <c r="S12" s="74">
        <v>0</v>
      </c>
      <c r="U12" s="73">
        <v>81.05</v>
      </c>
      <c r="V12" s="74">
        <v>-107</v>
      </c>
      <c r="W12">
        <v>44.38</v>
      </c>
      <c r="X12">
        <v>36.67</v>
      </c>
      <c r="Y12">
        <v>0</v>
      </c>
      <c r="Z12">
        <v>0</v>
      </c>
      <c r="AA12">
        <v>-62</v>
      </c>
      <c r="AB12">
        <v>0</v>
      </c>
      <c r="AC12">
        <v>-45</v>
      </c>
    </row>
    <row r="13" spans="1:29">
      <c r="G13" t="s">
        <v>55</v>
      </c>
      <c r="H13" s="73">
        <v>55</v>
      </c>
      <c r="I13" s="46">
        <v>29.91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-38</v>
      </c>
      <c r="Q13" s="46">
        <v>-63</v>
      </c>
      <c r="R13" s="46">
        <v>0</v>
      </c>
      <c r="S13" s="74">
        <v>0</v>
      </c>
      <c r="U13" s="73">
        <v>84.91</v>
      </c>
      <c r="V13" s="74">
        <v>-101</v>
      </c>
      <c r="W13">
        <v>55</v>
      </c>
      <c r="X13">
        <v>29.91</v>
      </c>
      <c r="Y13">
        <v>0</v>
      </c>
      <c r="Z13">
        <v>0</v>
      </c>
      <c r="AA13">
        <v>-63</v>
      </c>
      <c r="AB13">
        <v>0</v>
      </c>
      <c r="AC13">
        <v>-38</v>
      </c>
    </row>
    <row r="14" spans="1:29">
      <c r="G14" t="s">
        <v>56</v>
      </c>
      <c r="H14" s="73">
        <v>48.25</v>
      </c>
      <c r="I14" s="46">
        <v>26.05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-37</v>
      </c>
      <c r="Q14" s="46">
        <v>-65</v>
      </c>
      <c r="R14" s="46">
        <v>0</v>
      </c>
      <c r="S14" s="74">
        <v>0</v>
      </c>
      <c r="U14" s="73">
        <v>74.3</v>
      </c>
      <c r="V14" s="74">
        <v>-104</v>
      </c>
      <c r="W14">
        <v>48.25</v>
      </c>
      <c r="X14">
        <v>26.05</v>
      </c>
      <c r="Y14">
        <v>-2</v>
      </c>
      <c r="Z14">
        <v>0</v>
      </c>
      <c r="AA14">
        <v>-65</v>
      </c>
      <c r="AB14">
        <v>0</v>
      </c>
      <c r="AC14">
        <v>-37</v>
      </c>
    </row>
    <row r="15" spans="1:29">
      <c r="G15" t="s">
        <v>57</v>
      </c>
      <c r="H15" s="73">
        <v>90.7</v>
      </c>
      <c r="I15" s="46">
        <v>35.700000000000003</v>
      </c>
      <c r="J15" s="46">
        <v>25.09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-37</v>
      </c>
      <c r="R15" s="46">
        <v>0</v>
      </c>
      <c r="S15" s="74">
        <v>0</v>
      </c>
      <c r="U15" s="73">
        <v>151.49</v>
      </c>
      <c r="V15" s="74">
        <v>-39</v>
      </c>
      <c r="W15">
        <v>90.7</v>
      </c>
      <c r="X15">
        <v>35.700000000000003</v>
      </c>
      <c r="Y15">
        <v>-2</v>
      </c>
      <c r="Z15">
        <v>0</v>
      </c>
      <c r="AA15">
        <v>-37</v>
      </c>
      <c r="AB15">
        <v>0</v>
      </c>
      <c r="AC15">
        <v>25.09</v>
      </c>
    </row>
    <row r="16" spans="1:29">
      <c r="G16" t="s">
        <v>58</v>
      </c>
      <c r="H16" s="73">
        <v>84.91</v>
      </c>
      <c r="I16" s="46">
        <v>31.84</v>
      </c>
      <c r="J16" s="46">
        <v>5.79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-38</v>
      </c>
      <c r="R16" s="46">
        <v>0</v>
      </c>
      <c r="S16" s="74">
        <v>0</v>
      </c>
      <c r="U16" s="73">
        <v>122.54</v>
      </c>
      <c r="V16" s="74">
        <v>-40</v>
      </c>
      <c r="W16">
        <v>84.91</v>
      </c>
      <c r="X16">
        <v>31.84</v>
      </c>
      <c r="Y16">
        <v>-2</v>
      </c>
      <c r="Z16">
        <v>0</v>
      </c>
      <c r="AA16">
        <v>-38</v>
      </c>
      <c r="AB16">
        <v>0</v>
      </c>
      <c r="AC16">
        <v>5.79</v>
      </c>
    </row>
    <row r="17" spans="7:29">
      <c r="G17" t="s">
        <v>59</v>
      </c>
      <c r="H17" s="73">
        <v>85.88</v>
      </c>
      <c r="I17" s="46">
        <v>33.770000000000003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-6</v>
      </c>
      <c r="Q17" s="46">
        <v>-39</v>
      </c>
      <c r="R17" s="46">
        <v>0</v>
      </c>
      <c r="S17" s="74">
        <v>0</v>
      </c>
      <c r="U17" s="73">
        <v>119.65</v>
      </c>
      <c r="V17" s="74">
        <v>-47</v>
      </c>
      <c r="W17">
        <v>85.88</v>
      </c>
      <c r="X17">
        <v>33.770000000000003</v>
      </c>
      <c r="Y17">
        <v>-2</v>
      </c>
      <c r="Z17">
        <v>0</v>
      </c>
      <c r="AA17">
        <v>-39</v>
      </c>
      <c r="AB17">
        <v>0</v>
      </c>
      <c r="AC17">
        <v>-6</v>
      </c>
    </row>
    <row r="18" spans="7:29">
      <c r="G18" t="s">
        <v>60</v>
      </c>
      <c r="H18" s="73">
        <v>79.12</v>
      </c>
      <c r="I18" s="46">
        <v>27.98</v>
      </c>
      <c r="J18" s="46">
        <v>15.44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122.54</v>
      </c>
      <c r="V18" s="74">
        <v>-42</v>
      </c>
      <c r="W18">
        <v>79.12</v>
      </c>
      <c r="X18">
        <v>27.98</v>
      </c>
      <c r="Y18">
        <v>-2</v>
      </c>
      <c r="Z18">
        <v>0</v>
      </c>
      <c r="AA18">
        <v>-40</v>
      </c>
      <c r="AB18">
        <v>0</v>
      </c>
      <c r="AC18">
        <v>15.44</v>
      </c>
    </row>
    <row r="19" spans="7:29">
      <c r="G19" t="s">
        <v>61</v>
      </c>
      <c r="H19" s="73">
        <v>60.79</v>
      </c>
      <c r="I19" s="46">
        <v>18.329999999999998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0</v>
      </c>
      <c r="P19" s="46">
        <v>-9</v>
      </c>
      <c r="Q19" s="46">
        <v>-51</v>
      </c>
      <c r="R19" s="46">
        <v>0</v>
      </c>
      <c r="S19" s="74">
        <v>0</v>
      </c>
      <c r="U19" s="73">
        <v>79.22</v>
      </c>
      <c r="V19" s="74">
        <v>-62</v>
      </c>
      <c r="W19">
        <v>60.79</v>
      </c>
      <c r="X19">
        <v>18.329999999999998</v>
      </c>
      <c r="Y19">
        <v>-2</v>
      </c>
      <c r="Z19">
        <v>0</v>
      </c>
      <c r="AA19">
        <v>-51</v>
      </c>
      <c r="AB19">
        <v>0.1</v>
      </c>
      <c r="AC19">
        <v>-9</v>
      </c>
    </row>
    <row r="20" spans="7:29">
      <c r="G20" t="s">
        <v>62</v>
      </c>
      <c r="H20" s="73">
        <v>25.09</v>
      </c>
      <c r="I20" s="46">
        <v>26.05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-53</v>
      </c>
      <c r="R20" s="46">
        <v>0</v>
      </c>
      <c r="S20" s="74">
        <v>0</v>
      </c>
      <c r="U20" s="73">
        <v>51.14</v>
      </c>
      <c r="V20" s="74">
        <v>-55</v>
      </c>
      <c r="W20">
        <v>25.09</v>
      </c>
      <c r="X20">
        <v>26.05</v>
      </c>
      <c r="Y20">
        <v>-2</v>
      </c>
      <c r="Z20">
        <v>0</v>
      </c>
      <c r="AA20">
        <v>-53</v>
      </c>
      <c r="AB20">
        <v>0</v>
      </c>
      <c r="AC20">
        <v>0</v>
      </c>
    </row>
    <row r="21" spans="7:29">
      <c r="G21" t="s">
        <v>63</v>
      </c>
      <c r="H21" s="73">
        <v>28.95</v>
      </c>
      <c r="I21" s="46">
        <v>0</v>
      </c>
      <c r="J21" s="46">
        <v>0</v>
      </c>
      <c r="K21" s="46">
        <v>0</v>
      </c>
      <c r="L21" s="46">
        <v>0</v>
      </c>
      <c r="M21" s="74">
        <v>2.89</v>
      </c>
      <c r="N21" s="73">
        <v>0</v>
      </c>
      <c r="O21" s="46">
        <v>0</v>
      </c>
      <c r="P21" s="46">
        <v>0</v>
      </c>
      <c r="Q21" s="46">
        <v>-53</v>
      </c>
      <c r="R21" s="46">
        <v>0</v>
      </c>
      <c r="S21" s="74">
        <v>0</v>
      </c>
      <c r="U21" s="73">
        <v>31.84</v>
      </c>
      <c r="V21" s="74">
        <v>-55</v>
      </c>
      <c r="W21">
        <v>28.95</v>
      </c>
      <c r="X21">
        <v>0</v>
      </c>
      <c r="Y21">
        <v>-2</v>
      </c>
      <c r="Z21">
        <v>0</v>
      </c>
      <c r="AA21">
        <v>-53</v>
      </c>
      <c r="AB21">
        <v>2.89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0.96</v>
      </c>
      <c r="N22" s="73">
        <v>0</v>
      </c>
      <c r="O22" s="46">
        <v>0</v>
      </c>
      <c r="P22" s="46">
        <v>0</v>
      </c>
      <c r="Q22" s="46">
        <v>-54</v>
      </c>
      <c r="R22" s="46">
        <v>0</v>
      </c>
      <c r="S22" s="74">
        <v>0</v>
      </c>
      <c r="U22" s="73">
        <v>0.96</v>
      </c>
      <c r="V22" s="74">
        <v>-56</v>
      </c>
      <c r="W22">
        <v>0</v>
      </c>
      <c r="X22">
        <v>0</v>
      </c>
      <c r="Y22">
        <v>-2</v>
      </c>
      <c r="Z22">
        <v>0</v>
      </c>
      <c r="AA22">
        <v>-54</v>
      </c>
      <c r="AB22">
        <v>0.96</v>
      </c>
      <c r="AC22">
        <v>0</v>
      </c>
    </row>
    <row r="23" spans="7:29">
      <c r="G23" t="s">
        <v>65</v>
      </c>
      <c r="H23" s="73">
        <v>60.79</v>
      </c>
      <c r="I23" s="46">
        <v>0</v>
      </c>
      <c r="J23" s="46">
        <v>0</v>
      </c>
      <c r="K23" s="46">
        <v>0</v>
      </c>
      <c r="L23" s="46">
        <v>0</v>
      </c>
      <c r="M23" s="74">
        <v>4.34</v>
      </c>
      <c r="N23" s="73">
        <v>0</v>
      </c>
      <c r="O23" s="46">
        <v>0</v>
      </c>
      <c r="P23" s="46">
        <v>0</v>
      </c>
      <c r="Q23" s="46">
        <v>-53</v>
      </c>
      <c r="R23" s="46">
        <v>0</v>
      </c>
      <c r="S23" s="74">
        <v>0</v>
      </c>
      <c r="U23" s="73">
        <v>65.13</v>
      </c>
      <c r="V23" s="74">
        <v>-55</v>
      </c>
      <c r="W23">
        <v>60.79</v>
      </c>
      <c r="X23">
        <v>0</v>
      </c>
      <c r="Y23">
        <v>-2</v>
      </c>
      <c r="Z23">
        <v>0</v>
      </c>
      <c r="AA23">
        <v>-53</v>
      </c>
      <c r="AB23">
        <v>4.34</v>
      </c>
      <c r="AC23">
        <v>0</v>
      </c>
    </row>
    <row r="24" spans="7:29">
      <c r="G24" t="s">
        <v>66</v>
      </c>
      <c r="H24" s="73">
        <v>52.1</v>
      </c>
      <c r="I24" s="46">
        <v>0</v>
      </c>
      <c r="J24" s="46">
        <v>0</v>
      </c>
      <c r="K24" s="46">
        <v>0</v>
      </c>
      <c r="L24" s="46">
        <v>0</v>
      </c>
      <c r="M24" s="74">
        <v>6.37</v>
      </c>
      <c r="N24" s="73">
        <v>0</v>
      </c>
      <c r="O24" s="46">
        <v>0</v>
      </c>
      <c r="P24" s="46">
        <v>0</v>
      </c>
      <c r="Q24" s="46">
        <v>-59</v>
      </c>
      <c r="R24" s="46">
        <v>0</v>
      </c>
      <c r="S24" s="74">
        <v>0</v>
      </c>
      <c r="U24" s="73">
        <v>58.47</v>
      </c>
      <c r="V24" s="74">
        <v>-61</v>
      </c>
      <c r="W24">
        <v>52.1</v>
      </c>
      <c r="X24">
        <v>0</v>
      </c>
      <c r="Y24">
        <v>-2</v>
      </c>
      <c r="Z24">
        <v>0</v>
      </c>
      <c r="AA24">
        <v>-59</v>
      </c>
      <c r="AB24">
        <v>6.37</v>
      </c>
      <c r="AC24">
        <v>0</v>
      </c>
    </row>
    <row r="25" spans="7:29">
      <c r="G25" t="s">
        <v>67</v>
      </c>
      <c r="H25" s="73">
        <v>27.98</v>
      </c>
      <c r="I25" s="46">
        <v>0</v>
      </c>
      <c r="J25" s="46">
        <v>22.19</v>
      </c>
      <c r="K25" s="46">
        <v>0</v>
      </c>
      <c r="L25" s="46">
        <v>0</v>
      </c>
      <c r="M25" s="74">
        <v>6.18</v>
      </c>
      <c r="N25" s="73">
        <v>0</v>
      </c>
      <c r="O25" s="46">
        <v>0</v>
      </c>
      <c r="P25" s="46">
        <v>0</v>
      </c>
      <c r="Q25" s="46">
        <v>-63</v>
      </c>
      <c r="R25" s="46">
        <v>0</v>
      </c>
      <c r="S25" s="74">
        <v>0</v>
      </c>
      <c r="U25" s="73">
        <v>56.35</v>
      </c>
      <c r="V25" s="74">
        <v>-65</v>
      </c>
      <c r="W25">
        <v>27.98</v>
      </c>
      <c r="X25">
        <v>0</v>
      </c>
      <c r="Y25">
        <v>-2</v>
      </c>
      <c r="Z25">
        <v>0</v>
      </c>
      <c r="AA25">
        <v>-63</v>
      </c>
      <c r="AB25">
        <v>6.18</v>
      </c>
      <c r="AC25">
        <v>22.19</v>
      </c>
    </row>
    <row r="26" spans="7:29">
      <c r="G26" t="s">
        <v>68</v>
      </c>
      <c r="H26" s="73">
        <v>27.01</v>
      </c>
      <c r="I26" s="46">
        <v>0</v>
      </c>
      <c r="J26" s="46">
        <v>25.09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0</v>
      </c>
      <c r="P26" s="46">
        <v>0</v>
      </c>
      <c r="Q26" s="46">
        <v>-58</v>
      </c>
      <c r="R26" s="46">
        <v>0</v>
      </c>
      <c r="S26" s="74">
        <v>0</v>
      </c>
      <c r="U26" s="73">
        <v>56.83</v>
      </c>
      <c r="V26" s="74">
        <v>-60</v>
      </c>
      <c r="W26">
        <v>27.01</v>
      </c>
      <c r="X26">
        <v>0</v>
      </c>
      <c r="Y26">
        <v>-2</v>
      </c>
      <c r="Z26">
        <v>0</v>
      </c>
      <c r="AA26">
        <v>-58</v>
      </c>
      <c r="AB26">
        <v>4.7300000000000004</v>
      </c>
      <c r="AC26">
        <v>25.09</v>
      </c>
    </row>
    <row r="27" spans="7:29">
      <c r="G27" t="s">
        <v>69</v>
      </c>
      <c r="H27" s="73">
        <v>75.27</v>
      </c>
      <c r="I27" s="46">
        <v>14.47</v>
      </c>
      <c r="J27" s="46">
        <v>27.98</v>
      </c>
      <c r="K27" s="46">
        <v>0</v>
      </c>
      <c r="L27" s="46">
        <v>0</v>
      </c>
      <c r="M27" s="74">
        <v>3.76</v>
      </c>
      <c r="N27" s="73">
        <v>0</v>
      </c>
      <c r="O27" s="46">
        <v>0</v>
      </c>
      <c r="P27" s="46">
        <v>0</v>
      </c>
      <c r="Q27" s="46">
        <v>-56</v>
      </c>
      <c r="R27" s="46">
        <v>0</v>
      </c>
      <c r="S27" s="74">
        <v>0</v>
      </c>
      <c r="U27" s="73">
        <v>121.48</v>
      </c>
      <c r="V27" s="74">
        <v>-58</v>
      </c>
      <c r="W27">
        <v>75.27</v>
      </c>
      <c r="X27">
        <v>14.47</v>
      </c>
      <c r="Y27">
        <v>-2</v>
      </c>
      <c r="Z27">
        <v>0</v>
      </c>
      <c r="AA27">
        <v>-56</v>
      </c>
      <c r="AB27">
        <v>3.76</v>
      </c>
      <c r="AC27">
        <v>27.98</v>
      </c>
    </row>
    <row r="28" spans="7:29">
      <c r="G28" t="s">
        <v>70</v>
      </c>
      <c r="H28" s="73">
        <v>38.6</v>
      </c>
      <c r="I28" s="46">
        <v>9.65</v>
      </c>
      <c r="J28" s="46">
        <v>29.91</v>
      </c>
      <c r="K28" s="46">
        <v>0</v>
      </c>
      <c r="L28" s="46">
        <v>0</v>
      </c>
      <c r="M28" s="74">
        <v>10.029999999999999</v>
      </c>
      <c r="N28" s="73">
        <v>0</v>
      </c>
      <c r="O28" s="46">
        <v>0</v>
      </c>
      <c r="P28" s="46">
        <v>0</v>
      </c>
      <c r="Q28" s="46">
        <v>-54</v>
      </c>
      <c r="R28" s="46">
        <v>0</v>
      </c>
      <c r="S28" s="74">
        <v>0</v>
      </c>
      <c r="U28" s="73">
        <v>88.19</v>
      </c>
      <c r="V28" s="74">
        <v>-56</v>
      </c>
      <c r="W28">
        <v>38.6</v>
      </c>
      <c r="X28">
        <v>9.65</v>
      </c>
      <c r="Y28">
        <v>-2</v>
      </c>
      <c r="Z28">
        <v>0</v>
      </c>
      <c r="AA28">
        <v>-54</v>
      </c>
      <c r="AB28">
        <v>10.029999999999999</v>
      </c>
      <c r="AC28">
        <v>29.91</v>
      </c>
    </row>
    <row r="29" spans="7:29">
      <c r="G29" t="s">
        <v>71</v>
      </c>
      <c r="H29" s="73">
        <v>31.84</v>
      </c>
      <c r="I29" s="46">
        <v>0</v>
      </c>
      <c r="J29" s="46">
        <v>32.81</v>
      </c>
      <c r="K29" s="46">
        <v>0</v>
      </c>
      <c r="L29" s="46">
        <v>0</v>
      </c>
      <c r="M29" s="74">
        <v>8.59</v>
      </c>
      <c r="N29" s="73">
        <v>0</v>
      </c>
      <c r="O29" s="46">
        <v>0</v>
      </c>
      <c r="P29" s="46">
        <v>0</v>
      </c>
      <c r="Q29" s="46">
        <v>-53</v>
      </c>
      <c r="R29" s="46">
        <v>0</v>
      </c>
      <c r="S29" s="74">
        <v>0</v>
      </c>
      <c r="U29" s="73">
        <v>73.239999999999995</v>
      </c>
      <c r="V29" s="74">
        <v>-55</v>
      </c>
      <c r="W29">
        <v>31.84</v>
      </c>
      <c r="X29">
        <v>0</v>
      </c>
      <c r="Y29">
        <v>-2</v>
      </c>
      <c r="Z29">
        <v>0</v>
      </c>
      <c r="AA29">
        <v>-53</v>
      </c>
      <c r="AB29">
        <v>8.59</v>
      </c>
      <c r="AC29">
        <v>32.81</v>
      </c>
    </row>
    <row r="30" spans="7:29">
      <c r="G30" t="s">
        <v>72</v>
      </c>
      <c r="H30" s="73">
        <v>0</v>
      </c>
      <c r="I30" s="46">
        <v>0</v>
      </c>
      <c r="J30" s="46">
        <v>36.659999999999997</v>
      </c>
      <c r="K30" s="46">
        <v>0</v>
      </c>
      <c r="L30" s="46">
        <v>0</v>
      </c>
      <c r="M30" s="74">
        <v>7.53</v>
      </c>
      <c r="N30" s="73">
        <v>0</v>
      </c>
      <c r="O30" s="46">
        <v>0</v>
      </c>
      <c r="P30" s="46">
        <v>0</v>
      </c>
      <c r="Q30" s="46">
        <v>-50</v>
      </c>
      <c r="R30" s="46">
        <v>0</v>
      </c>
      <c r="S30" s="74">
        <v>0</v>
      </c>
      <c r="U30" s="73">
        <v>44.19</v>
      </c>
      <c r="V30" s="74">
        <v>-52</v>
      </c>
      <c r="W30">
        <v>0</v>
      </c>
      <c r="X30">
        <v>0</v>
      </c>
      <c r="Y30">
        <v>-2</v>
      </c>
      <c r="Z30">
        <v>0</v>
      </c>
      <c r="AA30">
        <v>-50</v>
      </c>
      <c r="AB30">
        <v>7.53</v>
      </c>
      <c r="AC30">
        <v>36.659999999999997</v>
      </c>
    </row>
    <row r="31" spans="7:29">
      <c r="G31" t="s">
        <v>73</v>
      </c>
      <c r="H31" s="73">
        <v>0</v>
      </c>
      <c r="I31" s="46">
        <v>0</v>
      </c>
      <c r="J31" s="46">
        <v>8.68</v>
      </c>
      <c r="K31" s="46">
        <v>0</v>
      </c>
      <c r="L31" s="46">
        <v>0</v>
      </c>
      <c r="M31" s="74">
        <v>6.66</v>
      </c>
      <c r="N31" s="73">
        <v>-54</v>
      </c>
      <c r="O31" s="46">
        <v>-34</v>
      </c>
      <c r="P31" s="46">
        <v>0</v>
      </c>
      <c r="Q31" s="46">
        <v>-56</v>
      </c>
      <c r="R31" s="46">
        <v>0</v>
      </c>
      <c r="S31" s="74">
        <v>0</v>
      </c>
      <c r="U31" s="73">
        <v>15.34</v>
      </c>
      <c r="V31" s="74">
        <v>-146</v>
      </c>
      <c r="W31">
        <v>-54</v>
      </c>
      <c r="X31">
        <v>-34</v>
      </c>
      <c r="Y31">
        <v>-2</v>
      </c>
      <c r="Z31">
        <v>0</v>
      </c>
      <c r="AA31">
        <v>-56</v>
      </c>
      <c r="AB31">
        <v>6.66</v>
      </c>
      <c r="AC31">
        <v>8.68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3.86</v>
      </c>
      <c r="N32" s="73">
        <v>-99</v>
      </c>
      <c r="O32" s="46">
        <v>-35</v>
      </c>
      <c r="P32" s="46">
        <v>-23</v>
      </c>
      <c r="Q32" s="46">
        <v>-47</v>
      </c>
      <c r="R32" s="46">
        <v>0</v>
      </c>
      <c r="S32" s="74">
        <v>0</v>
      </c>
      <c r="U32" s="73">
        <v>3.86</v>
      </c>
      <c r="V32" s="74">
        <v>-206</v>
      </c>
      <c r="W32">
        <v>-99</v>
      </c>
      <c r="X32">
        <v>-35</v>
      </c>
      <c r="Y32">
        <v>-2</v>
      </c>
      <c r="Z32">
        <v>0</v>
      </c>
      <c r="AA32">
        <v>-47</v>
      </c>
      <c r="AB32">
        <v>3.86</v>
      </c>
      <c r="AC32">
        <v>-23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1.93</v>
      </c>
      <c r="M33" s="74">
        <v>1.74</v>
      </c>
      <c r="N33" s="73">
        <v>-39</v>
      </c>
      <c r="O33" s="46">
        <v>-40</v>
      </c>
      <c r="P33" s="46">
        <v>-96</v>
      </c>
      <c r="Q33" s="46">
        <v>-48</v>
      </c>
      <c r="R33" s="46">
        <v>0</v>
      </c>
      <c r="S33" s="74">
        <v>0</v>
      </c>
      <c r="U33" s="73">
        <v>3.67</v>
      </c>
      <c r="V33" s="74">
        <v>-225</v>
      </c>
      <c r="W33">
        <v>-39</v>
      </c>
      <c r="X33">
        <v>-40</v>
      </c>
      <c r="Y33">
        <v>-2</v>
      </c>
      <c r="Z33">
        <v>1.93</v>
      </c>
      <c r="AA33">
        <v>-48</v>
      </c>
      <c r="AB33">
        <v>1.74</v>
      </c>
      <c r="AC33">
        <v>-96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2.89</v>
      </c>
      <c r="M34" s="74">
        <v>0</v>
      </c>
      <c r="N34" s="73">
        <v>-24</v>
      </c>
      <c r="O34" s="46">
        <v>-40</v>
      </c>
      <c r="P34" s="46">
        <v>-56</v>
      </c>
      <c r="Q34" s="46">
        <v>-45</v>
      </c>
      <c r="R34" s="46">
        <v>0</v>
      </c>
      <c r="S34" s="74">
        <v>0</v>
      </c>
      <c r="U34" s="73">
        <v>2.89</v>
      </c>
      <c r="V34" s="74">
        <v>-167</v>
      </c>
      <c r="W34">
        <v>-24</v>
      </c>
      <c r="X34">
        <v>-40</v>
      </c>
      <c r="Y34">
        <v>-2</v>
      </c>
      <c r="Z34">
        <v>2.89</v>
      </c>
      <c r="AA34">
        <v>-45</v>
      </c>
      <c r="AB34">
        <v>0</v>
      </c>
      <c r="AC34">
        <v>-56</v>
      </c>
    </row>
    <row r="35" spans="7:29">
      <c r="G35" t="s">
        <v>77</v>
      </c>
      <c r="H35" s="73">
        <v>50.17</v>
      </c>
      <c r="I35" s="46">
        <v>0</v>
      </c>
      <c r="J35" s="46">
        <v>0</v>
      </c>
      <c r="K35" s="46">
        <v>0</v>
      </c>
      <c r="L35" s="46">
        <v>2.89</v>
      </c>
      <c r="M35" s="74">
        <v>0.68</v>
      </c>
      <c r="N35" s="73">
        <v>0</v>
      </c>
      <c r="O35" s="46">
        <v>0</v>
      </c>
      <c r="P35" s="46">
        <v>-41</v>
      </c>
      <c r="Q35" s="46">
        <v>-46</v>
      </c>
      <c r="R35" s="46">
        <v>0</v>
      </c>
      <c r="S35" s="74">
        <v>0</v>
      </c>
      <c r="U35" s="73">
        <v>53.74</v>
      </c>
      <c r="V35" s="74">
        <v>-89</v>
      </c>
      <c r="W35">
        <v>50.17</v>
      </c>
      <c r="X35">
        <v>0</v>
      </c>
      <c r="Y35">
        <v>-2</v>
      </c>
      <c r="Z35">
        <v>2.89</v>
      </c>
      <c r="AA35">
        <v>-46</v>
      </c>
      <c r="AB35">
        <v>0.68</v>
      </c>
      <c r="AC35">
        <v>-41</v>
      </c>
    </row>
    <row r="36" spans="7:29">
      <c r="G36" t="s">
        <v>78</v>
      </c>
      <c r="H36" s="73">
        <v>29.91</v>
      </c>
      <c r="I36" s="46">
        <v>0</v>
      </c>
      <c r="J36" s="46">
        <v>0</v>
      </c>
      <c r="K36" s="46">
        <v>0</v>
      </c>
      <c r="L36" s="46">
        <v>3.86</v>
      </c>
      <c r="M36" s="74">
        <v>4.05</v>
      </c>
      <c r="N36" s="73">
        <v>0</v>
      </c>
      <c r="O36" s="46">
        <v>0</v>
      </c>
      <c r="P36" s="46">
        <v>-40</v>
      </c>
      <c r="Q36" s="46">
        <v>-33</v>
      </c>
      <c r="R36" s="46">
        <v>0</v>
      </c>
      <c r="S36" s="74">
        <v>0</v>
      </c>
      <c r="U36" s="73">
        <v>37.82</v>
      </c>
      <c r="V36" s="74">
        <v>-75</v>
      </c>
      <c r="W36">
        <v>29.91</v>
      </c>
      <c r="X36">
        <v>0</v>
      </c>
      <c r="Y36">
        <v>-2</v>
      </c>
      <c r="Z36">
        <v>3.86</v>
      </c>
      <c r="AA36">
        <v>-33</v>
      </c>
      <c r="AB36">
        <v>4.05</v>
      </c>
      <c r="AC36">
        <v>-40</v>
      </c>
    </row>
    <row r="37" spans="7:29">
      <c r="G37" t="s">
        <v>79</v>
      </c>
      <c r="H37" s="73">
        <v>0</v>
      </c>
      <c r="I37" s="46">
        <v>15.44</v>
      </c>
      <c r="J37" s="46">
        <v>0</v>
      </c>
      <c r="K37" s="46">
        <v>0</v>
      </c>
      <c r="L37" s="46">
        <v>5.31</v>
      </c>
      <c r="M37" s="74">
        <v>1.25</v>
      </c>
      <c r="N37" s="73">
        <v>-37</v>
      </c>
      <c r="O37" s="46">
        <v>0</v>
      </c>
      <c r="P37" s="46">
        <v>-25</v>
      </c>
      <c r="Q37" s="46">
        <v>-10</v>
      </c>
      <c r="R37" s="46">
        <v>0</v>
      </c>
      <c r="S37" s="74">
        <v>0</v>
      </c>
      <c r="U37" s="73">
        <v>22</v>
      </c>
      <c r="V37" s="74">
        <v>-74</v>
      </c>
      <c r="W37">
        <v>-37</v>
      </c>
      <c r="X37">
        <v>15.44</v>
      </c>
      <c r="Y37">
        <v>-2</v>
      </c>
      <c r="Z37">
        <v>5.31</v>
      </c>
      <c r="AA37">
        <v>-10</v>
      </c>
      <c r="AB37">
        <v>1.25</v>
      </c>
      <c r="AC37">
        <v>-25</v>
      </c>
    </row>
    <row r="38" spans="7:29">
      <c r="G38" t="s">
        <v>80</v>
      </c>
      <c r="H38" s="73">
        <v>0</v>
      </c>
      <c r="I38" s="46">
        <v>9.65</v>
      </c>
      <c r="J38" s="46">
        <v>0</v>
      </c>
      <c r="K38" s="46">
        <v>0</v>
      </c>
      <c r="L38" s="46">
        <v>7.43</v>
      </c>
      <c r="M38" s="74">
        <v>0</v>
      </c>
      <c r="N38" s="73">
        <v>-52</v>
      </c>
      <c r="O38" s="46">
        <v>0</v>
      </c>
      <c r="P38" s="46">
        <v>-26</v>
      </c>
      <c r="Q38" s="46">
        <v>-10</v>
      </c>
      <c r="R38" s="46">
        <v>0</v>
      </c>
      <c r="S38" s="74">
        <v>0</v>
      </c>
      <c r="U38" s="73">
        <v>17.079999999999998</v>
      </c>
      <c r="V38" s="74">
        <v>-90</v>
      </c>
      <c r="W38">
        <v>-52</v>
      </c>
      <c r="X38">
        <v>9.65</v>
      </c>
      <c r="Y38">
        <v>-2</v>
      </c>
      <c r="Z38">
        <v>7.43</v>
      </c>
      <c r="AA38">
        <v>-10</v>
      </c>
      <c r="AB38">
        <v>0</v>
      </c>
      <c r="AC38">
        <v>-26</v>
      </c>
    </row>
    <row r="39" spans="7:29">
      <c r="G39" t="s">
        <v>81</v>
      </c>
      <c r="H39" s="73">
        <v>8.68</v>
      </c>
      <c r="I39" s="46">
        <v>34.74</v>
      </c>
      <c r="J39" s="46">
        <v>19.3</v>
      </c>
      <c r="K39" s="46">
        <v>0</v>
      </c>
      <c r="L39" s="46">
        <v>8.68</v>
      </c>
      <c r="M39" s="74">
        <v>0</v>
      </c>
      <c r="N39" s="73">
        <v>0</v>
      </c>
      <c r="O39" s="46">
        <v>0</v>
      </c>
      <c r="P39" s="46">
        <v>0</v>
      </c>
      <c r="Q39" s="46">
        <v>-49</v>
      </c>
      <c r="R39" s="46">
        <v>0</v>
      </c>
      <c r="S39" s="74">
        <v>0</v>
      </c>
      <c r="U39" s="73">
        <v>71.400000000000006</v>
      </c>
      <c r="V39" s="74">
        <v>-51</v>
      </c>
      <c r="W39">
        <v>8.68</v>
      </c>
      <c r="X39">
        <v>34.74</v>
      </c>
      <c r="Y39">
        <v>-2</v>
      </c>
      <c r="Z39">
        <v>8.68</v>
      </c>
      <c r="AA39">
        <v>-49</v>
      </c>
      <c r="AB39">
        <v>0</v>
      </c>
      <c r="AC39">
        <v>19.3</v>
      </c>
    </row>
    <row r="40" spans="7:29">
      <c r="G40" t="s">
        <v>82</v>
      </c>
      <c r="H40" s="73">
        <v>2.89</v>
      </c>
      <c r="I40" s="46">
        <v>30.89</v>
      </c>
      <c r="J40" s="46">
        <v>22.19</v>
      </c>
      <c r="K40" s="46">
        <v>0</v>
      </c>
      <c r="L40" s="46">
        <v>10.61</v>
      </c>
      <c r="M40" s="74">
        <v>0</v>
      </c>
      <c r="N40" s="73">
        <v>0</v>
      </c>
      <c r="O40" s="46">
        <v>0</v>
      </c>
      <c r="P40" s="46">
        <v>0</v>
      </c>
      <c r="Q40" s="46">
        <v>-32</v>
      </c>
      <c r="R40" s="46">
        <v>0</v>
      </c>
      <c r="S40" s="74">
        <v>0</v>
      </c>
      <c r="U40" s="73">
        <v>66.58</v>
      </c>
      <c r="V40" s="74">
        <v>-34</v>
      </c>
      <c r="W40">
        <v>2.89</v>
      </c>
      <c r="X40">
        <v>30.89</v>
      </c>
      <c r="Y40">
        <v>-2</v>
      </c>
      <c r="Z40">
        <v>10.61</v>
      </c>
      <c r="AA40">
        <v>-32</v>
      </c>
      <c r="AB40">
        <v>0</v>
      </c>
      <c r="AC40">
        <v>22.19</v>
      </c>
    </row>
    <row r="41" spans="7:29">
      <c r="G41" t="s">
        <v>83</v>
      </c>
      <c r="H41" s="73">
        <v>16.399999999999999</v>
      </c>
      <c r="I41" s="46">
        <v>0</v>
      </c>
      <c r="J41" s="46">
        <v>44.39</v>
      </c>
      <c r="K41" s="46">
        <v>0</v>
      </c>
      <c r="L41" s="46">
        <v>10.61</v>
      </c>
      <c r="M41" s="74">
        <v>1.35</v>
      </c>
      <c r="N41" s="73">
        <v>0</v>
      </c>
      <c r="O41" s="46">
        <v>0</v>
      </c>
      <c r="P41" s="46">
        <v>0</v>
      </c>
      <c r="Q41" s="46">
        <v>-16</v>
      </c>
      <c r="R41" s="46">
        <v>0</v>
      </c>
      <c r="S41" s="74">
        <v>0</v>
      </c>
      <c r="U41" s="73">
        <v>72.75</v>
      </c>
      <c r="V41" s="74">
        <v>-18</v>
      </c>
      <c r="W41">
        <v>16.399999999999999</v>
      </c>
      <c r="X41">
        <v>0</v>
      </c>
      <c r="Y41">
        <v>-2</v>
      </c>
      <c r="Z41">
        <v>10.61</v>
      </c>
      <c r="AA41">
        <v>-16</v>
      </c>
      <c r="AB41">
        <v>1.35</v>
      </c>
      <c r="AC41">
        <v>44.39</v>
      </c>
    </row>
    <row r="42" spans="7:29">
      <c r="G42" t="s">
        <v>84</v>
      </c>
      <c r="H42" s="73">
        <v>19.3</v>
      </c>
      <c r="I42" s="46">
        <v>0</v>
      </c>
      <c r="J42" s="46">
        <v>47.28</v>
      </c>
      <c r="K42" s="46">
        <v>0</v>
      </c>
      <c r="L42" s="46">
        <v>10.61</v>
      </c>
      <c r="M42" s="74">
        <v>0.68</v>
      </c>
      <c r="N42" s="73">
        <v>0</v>
      </c>
      <c r="O42" s="46">
        <v>0</v>
      </c>
      <c r="P42" s="46">
        <v>0</v>
      </c>
      <c r="Q42" s="46">
        <v>-10</v>
      </c>
      <c r="R42" s="46">
        <v>0</v>
      </c>
      <c r="S42" s="74">
        <v>0</v>
      </c>
      <c r="U42" s="73">
        <v>77.87</v>
      </c>
      <c r="V42" s="74">
        <v>-12</v>
      </c>
      <c r="W42">
        <v>19.3</v>
      </c>
      <c r="X42">
        <v>0</v>
      </c>
      <c r="Y42">
        <v>-2</v>
      </c>
      <c r="Z42">
        <v>10.61</v>
      </c>
      <c r="AA42">
        <v>-10</v>
      </c>
      <c r="AB42">
        <v>0.68</v>
      </c>
      <c r="AC42">
        <v>47.28</v>
      </c>
    </row>
    <row r="43" spans="7:29">
      <c r="G43" t="s">
        <v>85</v>
      </c>
      <c r="H43" s="73">
        <v>0</v>
      </c>
      <c r="I43" s="46">
        <v>0</v>
      </c>
      <c r="J43" s="46">
        <v>28.95</v>
      </c>
      <c r="K43" s="46">
        <v>0</v>
      </c>
      <c r="L43" s="46">
        <v>9.65</v>
      </c>
      <c r="M43" s="74">
        <v>2.99</v>
      </c>
      <c r="N43" s="73">
        <v>-20</v>
      </c>
      <c r="O43" s="46">
        <v>0</v>
      </c>
      <c r="P43" s="46">
        <v>0</v>
      </c>
      <c r="Q43" s="46">
        <v>-15</v>
      </c>
      <c r="R43" s="46">
        <v>0</v>
      </c>
      <c r="S43" s="74">
        <v>0</v>
      </c>
      <c r="U43" s="73">
        <v>41.59</v>
      </c>
      <c r="V43" s="74">
        <v>-37</v>
      </c>
      <c r="W43">
        <v>-20</v>
      </c>
      <c r="X43">
        <v>0</v>
      </c>
      <c r="Y43">
        <v>-2</v>
      </c>
      <c r="Z43">
        <v>9.65</v>
      </c>
      <c r="AA43">
        <v>-15</v>
      </c>
      <c r="AB43">
        <v>2.99</v>
      </c>
      <c r="AC43">
        <v>28.95</v>
      </c>
    </row>
    <row r="44" spans="7:29">
      <c r="G44" t="s">
        <v>86</v>
      </c>
      <c r="H44" s="73">
        <v>0</v>
      </c>
      <c r="I44" s="46">
        <v>0</v>
      </c>
      <c r="J44" s="46">
        <v>51.14</v>
      </c>
      <c r="K44" s="46">
        <v>0</v>
      </c>
      <c r="L44" s="46">
        <v>8.68</v>
      </c>
      <c r="M44" s="74">
        <v>2.3199999999999998</v>
      </c>
      <c r="N44" s="73">
        <v>-30</v>
      </c>
      <c r="O44" s="46">
        <v>0</v>
      </c>
      <c r="P44" s="46">
        <v>0</v>
      </c>
      <c r="Q44" s="46">
        <v>-10</v>
      </c>
      <c r="R44" s="46">
        <v>0</v>
      </c>
      <c r="S44" s="74">
        <v>0</v>
      </c>
      <c r="U44" s="73">
        <v>62.14</v>
      </c>
      <c r="V44" s="74">
        <v>-42</v>
      </c>
      <c r="W44">
        <v>-30</v>
      </c>
      <c r="X44">
        <v>0</v>
      </c>
      <c r="Y44">
        <v>-2</v>
      </c>
      <c r="Z44">
        <v>8.68</v>
      </c>
      <c r="AA44">
        <v>-10</v>
      </c>
      <c r="AB44">
        <v>2.3199999999999998</v>
      </c>
      <c r="AC44">
        <v>51.14</v>
      </c>
    </row>
    <row r="45" spans="7:29">
      <c r="G45" t="s">
        <v>87</v>
      </c>
      <c r="H45" s="73">
        <v>0</v>
      </c>
      <c r="I45" s="46">
        <v>0</v>
      </c>
      <c r="J45" s="46">
        <v>82.01</v>
      </c>
      <c r="K45" s="46">
        <v>0</v>
      </c>
      <c r="L45" s="46">
        <v>7.43</v>
      </c>
      <c r="M45" s="74">
        <v>2.0299999999999998</v>
      </c>
      <c r="N45" s="73">
        <v>-68</v>
      </c>
      <c r="O45" s="46">
        <v>0</v>
      </c>
      <c r="P45" s="46">
        <v>0</v>
      </c>
      <c r="Q45" s="46">
        <v>-19</v>
      </c>
      <c r="R45" s="46">
        <v>0</v>
      </c>
      <c r="S45" s="74">
        <v>0</v>
      </c>
      <c r="U45" s="73">
        <v>91.47</v>
      </c>
      <c r="V45" s="74">
        <v>-89</v>
      </c>
      <c r="W45">
        <v>-68</v>
      </c>
      <c r="X45">
        <v>0</v>
      </c>
      <c r="Y45">
        <v>-2</v>
      </c>
      <c r="Z45">
        <v>7.43</v>
      </c>
      <c r="AA45">
        <v>-19</v>
      </c>
      <c r="AB45">
        <v>2.0299999999999998</v>
      </c>
      <c r="AC45">
        <v>82.01</v>
      </c>
    </row>
    <row r="46" spans="7:29">
      <c r="G46" t="s">
        <v>88</v>
      </c>
      <c r="H46" s="73">
        <v>0</v>
      </c>
      <c r="I46" s="46">
        <v>0</v>
      </c>
      <c r="J46" s="46">
        <v>101.32</v>
      </c>
      <c r="K46" s="46">
        <v>0</v>
      </c>
      <c r="L46" s="46">
        <v>6.75</v>
      </c>
      <c r="M46" s="74">
        <v>0.57999999999999996</v>
      </c>
      <c r="N46" s="73">
        <v>-62</v>
      </c>
      <c r="O46" s="46">
        <v>0</v>
      </c>
      <c r="P46" s="46">
        <v>0</v>
      </c>
      <c r="Q46" s="46">
        <v>-15</v>
      </c>
      <c r="R46" s="46">
        <v>0</v>
      </c>
      <c r="S46" s="74">
        <v>0</v>
      </c>
      <c r="U46" s="73">
        <v>108.65</v>
      </c>
      <c r="V46" s="74">
        <v>-79</v>
      </c>
      <c r="W46">
        <v>-62</v>
      </c>
      <c r="X46">
        <v>0</v>
      </c>
      <c r="Y46">
        <v>-2</v>
      </c>
      <c r="Z46">
        <v>6.75</v>
      </c>
      <c r="AA46">
        <v>-15</v>
      </c>
      <c r="AB46">
        <v>0.57999999999999996</v>
      </c>
      <c r="AC46">
        <v>101.32</v>
      </c>
    </row>
    <row r="47" spans="7:29">
      <c r="G47" t="s">
        <v>89</v>
      </c>
      <c r="H47" s="73">
        <v>0</v>
      </c>
      <c r="I47" s="46">
        <v>0</v>
      </c>
      <c r="J47" s="46">
        <v>62.72</v>
      </c>
      <c r="K47" s="46">
        <v>0</v>
      </c>
      <c r="L47" s="46">
        <v>6.75</v>
      </c>
      <c r="M47" s="74">
        <v>0.1</v>
      </c>
      <c r="N47" s="73">
        <v>-67</v>
      </c>
      <c r="O47" s="46">
        <v>0</v>
      </c>
      <c r="P47" s="46">
        <v>0</v>
      </c>
      <c r="Q47" s="46">
        <v>-12</v>
      </c>
      <c r="R47" s="46">
        <v>0</v>
      </c>
      <c r="S47" s="74">
        <v>0</v>
      </c>
      <c r="U47" s="73">
        <v>69.569999999999993</v>
      </c>
      <c r="V47" s="74">
        <v>-80.5</v>
      </c>
      <c r="W47">
        <v>-67</v>
      </c>
      <c r="X47">
        <v>0</v>
      </c>
      <c r="Y47">
        <v>-1.5</v>
      </c>
      <c r="Z47">
        <v>6.75</v>
      </c>
      <c r="AA47">
        <v>-12</v>
      </c>
      <c r="AB47">
        <v>0.1</v>
      </c>
      <c r="AC47">
        <v>62.72</v>
      </c>
    </row>
    <row r="48" spans="7:29">
      <c r="G48" t="s">
        <v>90</v>
      </c>
      <c r="H48" s="73">
        <v>0</v>
      </c>
      <c r="I48" s="46">
        <v>0</v>
      </c>
      <c r="J48" s="46">
        <v>53.07</v>
      </c>
      <c r="K48" s="46">
        <v>0</v>
      </c>
      <c r="L48" s="46">
        <v>9.65</v>
      </c>
      <c r="M48" s="74">
        <v>0</v>
      </c>
      <c r="N48" s="73">
        <v>-70</v>
      </c>
      <c r="O48" s="46">
        <v>0</v>
      </c>
      <c r="P48" s="46">
        <v>0</v>
      </c>
      <c r="Q48" s="46">
        <v>-10</v>
      </c>
      <c r="R48" s="46">
        <v>0</v>
      </c>
      <c r="S48" s="74">
        <v>0</v>
      </c>
      <c r="U48" s="73">
        <v>62.72</v>
      </c>
      <c r="V48" s="74">
        <v>-81.5</v>
      </c>
      <c r="W48">
        <v>-70</v>
      </c>
      <c r="X48">
        <v>0</v>
      </c>
      <c r="Y48">
        <v>-1.5</v>
      </c>
      <c r="Z48">
        <v>9.65</v>
      </c>
      <c r="AA48">
        <v>-10</v>
      </c>
      <c r="AB48">
        <v>0</v>
      </c>
      <c r="AC48">
        <v>53.07</v>
      </c>
    </row>
    <row r="49" spans="7:29">
      <c r="G49" t="s">
        <v>91</v>
      </c>
      <c r="H49" s="73">
        <v>0</v>
      </c>
      <c r="I49" s="46">
        <v>0</v>
      </c>
      <c r="J49" s="46">
        <v>43.42</v>
      </c>
      <c r="K49" s="46">
        <v>0</v>
      </c>
      <c r="L49" s="46">
        <v>12.54</v>
      </c>
      <c r="M49" s="74">
        <v>0</v>
      </c>
      <c r="N49" s="73">
        <v>-91</v>
      </c>
      <c r="O49" s="46">
        <v>-20</v>
      </c>
      <c r="P49" s="46">
        <v>0</v>
      </c>
      <c r="Q49" s="46">
        <v>0</v>
      </c>
      <c r="R49" s="46">
        <v>0</v>
      </c>
      <c r="S49" s="74">
        <v>0</v>
      </c>
      <c r="U49" s="73">
        <v>55.96</v>
      </c>
      <c r="V49" s="74">
        <v>-112.5</v>
      </c>
      <c r="W49">
        <v>-91</v>
      </c>
      <c r="X49">
        <v>-20</v>
      </c>
      <c r="Y49">
        <v>-1.5</v>
      </c>
      <c r="Z49">
        <v>12.54</v>
      </c>
      <c r="AA49">
        <v>0</v>
      </c>
      <c r="AB49">
        <v>0</v>
      </c>
      <c r="AC49">
        <v>43.42</v>
      </c>
    </row>
    <row r="50" spans="7:29">
      <c r="G50" t="s">
        <v>92</v>
      </c>
      <c r="H50" s="73">
        <v>0</v>
      </c>
      <c r="I50" s="46">
        <v>0</v>
      </c>
      <c r="J50" s="46">
        <v>28.95</v>
      </c>
      <c r="K50" s="46">
        <v>0</v>
      </c>
      <c r="L50" s="46">
        <v>13.8</v>
      </c>
      <c r="M50" s="74">
        <v>0</v>
      </c>
      <c r="N50" s="73">
        <v>-97</v>
      </c>
      <c r="O50" s="46">
        <v>-20</v>
      </c>
      <c r="P50" s="46">
        <v>0</v>
      </c>
      <c r="Q50" s="46">
        <v>0</v>
      </c>
      <c r="R50" s="46">
        <v>0</v>
      </c>
      <c r="S50" s="74">
        <v>0</v>
      </c>
      <c r="U50" s="73">
        <v>42.75</v>
      </c>
      <c r="V50" s="74">
        <v>-118.5</v>
      </c>
      <c r="W50">
        <v>-97</v>
      </c>
      <c r="X50">
        <v>-20</v>
      </c>
      <c r="Y50">
        <v>-1.5</v>
      </c>
      <c r="Z50">
        <v>13.8</v>
      </c>
      <c r="AA50">
        <v>0</v>
      </c>
      <c r="AB50">
        <v>0</v>
      </c>
      <c r="AC50">
        <v>28.95</v>
      </c>
    </row>
    <row r="51" spans="7:29">
      <c r="G51" t="s">
        <v>93</v>
      </c>
      <c r="H51" s="73">
        <v>0</v>
      </c>
      <c r="I51" s="46">
        <v>0</v>
      </c>
      <c r="J51" s="46">
        <v>33.770000000000003</v>
      </c>
      <c r="K51" s="46">
        <v>0</v>
      </c>
      <c r="L51" s="46">
        <v>15.05</v>
      </c>
      <c r="M51" s="74">
        <v>0</v>
      </c>
      <c r="N51" s="73">
        <v>-125</v>
      </c>
      <c r="O51" s="46">
        <v>-10</v>
      </c>
      <c r="P51" s="46">
        <v>0</v>
      </c>
      <c r="Q51" s="46">
        <v>0</v>
      </c>
      <c r="R51" s="46">
        <v>0</v>
      </c>
      <c r="S51" s="74">
        <v>0</v>
      </c>
      <c r="U51" s="73">
        <v>48.82</v>
      </c>
      <c r="V51" s="74">
        <v>-136.5</v>
      </c>
      <c r="W51">
        <v>-125</v>
      </c>
      <c r="X51">
        <v>-10</v>
      </c>
      <c r="Y51">
        <v>-1.5</v>
      </c>
      <c r="Z51">
        <v>15.05</v>
      </c>
      <c r="AA51">
        <v>0</v>
      </c>
      <c r="AB51">
        <v>0</v>
      </c>
      <c r="AC51">
        <v>33.770000000000003</v>
      </c>
    </row>
    <row r="52" spans="7:29">
      <c r="G52" t="s">
        <v>94</v>
      </c>
      <c r="H52" s="73">
        <v>0</v>
      </c>
      <c r="I52" s="46">
        <v>0</v>
      </c>
      <c r="J52" s="46">
        <v>14.48</v>
      </c>
      <c r="K52" s="46">
        <v>0</v>
      </c>
      <c r="L52" s="46">
        <v>13.89</v>
      </c>
      <c r="M52" s="74">
        <v>0</v>
      </c>
      <c r="N52" s="73">
        <v>-121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28.37</v>
      </c>
      <c r="V52" s="74">
        <v>-132.5</v>
      </c>
      <c r="W52">
        <v>-121</v>
      </c>
      <c r="X52">
        <v>-10</v>
      </c>
      <c r="Y52">
        <v>-1.5</v>
      </c>
      <c r="Z52">
        <v>13.89</v>
      </c>
      <c r="AA52">
        <v>0</v>
      </c>
      <c r="AB52">
        <v>0</v>
      </c>
      <c r="AC52">
        <v>14.48</v>
      </c>
    </row>
    <row r="53" spans="7:29">
      <c r="G53" t="s">
        <v>95</v>
      </c>
      <c r="H53" s="73">
        <v>0</v>
      </c>
      <c r="I53" s="46">
        <v>0</v>
      </c>
      <c r="J53" s="46">
        <v>24.12</v>
      </c>
      <c r="K53" s="46">
        <v>0</v>
      </c>
      <c r="L53" s="46">
        <v>12.93</v>
      </c>
      <c r="M53" s="74">
        <v>0</v>
      </c>
      <c r="N53" s="73">
        <v>-100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37.049999999999997</v>
      </c>
      <c r="V53" s="74">
        <v>-101.5</v>
      </c>
      <c r="W53">
        <v>-100</v>
      </c>
      <c r="X53">
        <v>0</v>
      </c>
      <c r="Y53">
        <v>-1.5</v>
      </c>
      <c r="Z53">
        <v>12.93</v>
      </c>
      <c r="AA53">
        <v>0</v>
      </c>
      <c r="AB53">
        <v>0</v>
      </c>
      <c r="AC53">
        <v>24.12</v>
      </c>
    </row>
    <row r="54" spans="7:29">
      <c r="G54" t="s">
        <v>96</v>
      </c>
      <c r="H54" s="73">
        <v>0</v>
      </c>
      <c r="I54" s="46">
        <v>0</v>
      </c>
      <c r="J54" s="46">
        <v>24.12</v>
      </c>
      <c r="K54" s="46">
        <v>0</v>
      </c>
      <c r="L54" s="46">
        <v>9.65</v>
      </c>
      <c r="M54" s="74">
        <v>0</v>
      </c>
      <c r="N54" s="73">
        <v>-87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33.770000000000003</v>
      </c>
      <c r="V54" s="74">
        <v>-88.5</v>
      </c>
      <c r="W54">
        <v>-87</v>
      </c>
      <c r="X54">
        <v>0</v>
      </c>
      <c r="Y54">
        <v>-1.5</v>
      </c>
      <c r="Z54">
        <v>9.65</v>
      </c>
      <c r="AA54">
        <v>0</v>
      </c>
      <c r="AB54">
        <v>0</v>
      </c>
      <c r="AC54">
        <v>24.12</v>
      </c>
    </row>
    <row r="55" spans="7:29">
      <c r="G55" t="s">
        <v>97</v>
      </c>
      <c r="H55" s="73">
        <v>0</v>
      </c>
      <c r="I55" s="46">
        <v>0</v>
      </c>
      <c r="J55" s="46">
        <v>4.82</v>
      </c>
      <c r="K55" s="46">
        <v>0</v>
      </c>
      <c r="L55" s="46">
        <v>7.92</v>
      </c>
      <c r="M55" s="74">
        <v>0</v>
      </c>
      <c r="N55" s="73">
        <v>-136</v>
      </c>
      <c r="O55" s="46">
        <v>-13</v>
      </c>
      <c r="P55" s="46">
        <v>0</v>
      </c>
      <c r="Q55" s="46">
        <v>0</v>
      </c>
      <c r="R55" s="46">
        <v>0</v>
      </c>
      <c r="S55" s="74">
        <v>0</v>
      </c>
      <c r="U55" s="73">
        <v>12.74</v>
      </c>
      <c r="V55" s="74">
        <v>-150.5</v>
      </c>
      <c r="W55">
        <v>-136</v>
      </c>
      <c r="X55">
        <v>-13</v>
      </c>
      <c r="Y55">
        <v>-1.5</v>
      </c>
      <c r="Z55">
        <v>7.92</v>
      </c>
      <c r="AA55">
        <v>0</v>
      </c>
      <c r="AB55">
        <v>0</v>
      </c>
      <c r="AC55">
        <v>4.82</v>
      </c>
    </row>
    <row r="56" spans="7:29">
      <c r="G56" t="s">
        <v>98</v>
      </c>
      <c r="H56" s="73">
        <v>0</v>
      </c>
      <c r="I56" s="46">
        <v>0</v>
      </c>
      <c r="J56" s="46">
        <v>9.65</v>
      </c>
      <c r="K56" s="46">
        <v>0</v>
      </c>
      <c r="L56" s="46">
        <v>9.5500000000000007</v>
      </c>
      <c r="M56" s="74">
        <v>0</v>
      </c>
      <c r="N56" s="73">
        <v>-113</v>
      </c>
      <c r="O56" s="46">
        <v>-13</v>
      </c>
      <c r="P56" s="46">
        <v>0</v>
      </c>
      <c r="Q56" s="46">
        <v>0</v>
      </c>
      <c r="R56" s="46">
        <v>0</v>
      </c>
      <c r="S56" s="74">
        <v>0</v>
      </c>
      <c r="U56" s="73">
        <v>19.2</v>
      </c>
      <c r="V56" s="74">
        <v>-127.5</v>
      </c>
      <c r="W56">
        <v>-113</v>
      </c>
      <c r="X56">
        <v>-13</v>
      </c>
      <c r="Y56">
        <v>-1.5</v>
      </c>
      <c r="Z56">
        <v>9.5500000000000007</v>
      </c>
      <c r="AA56">
        <v>0</v>
      </c>
      <c r="AB56">
        <v>0</v>
      </c>
      <c r="AC56">
        <v>9.65</v>
      </c>
    </row>
    <row r="57" spans="7:29">
      <c r="G57" t="s">
        <v>99</v>
      </c>
      <c r="H57" s="73">
        <v>0</v>
      </c>
      <c r="I57" s="46">
        <v>20.260000000000002</v>
      </c>
      <c r="J57" s="46">
        <v>62.73</v>
      </c>
      <c r="K57" s="46">
        <v>0</v>
      </c>
      <c r="L57" s="46">
        <v>13.89</v>
      </c>
      <c r="M57" s="74">
        <v>0</v>
      </c>
      <c r="N57" s="73">
        <v>-125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96.88</v>
      </c>
      <c r="V57" s="74">
        <v>-126.5</v>
      </c>
      <c r="W57">
        <v>-125</v>
      </c>
      <c r="X57">
        <v>20.260000000000002</v>
      </c>
      <c r="Y57">
        <v>-1.5</v>
      </c>
      <c r="Z57">
        <v>13.89</v>
      </c>
      <c r="AA57">
        <v>0</v>
      </c>
      <c r="AB57">
        <v>0</v>
      </c>
      <c r="AC57">
        <v>62.73</v>
      </c>
    </row>
    <row r="58" spans="7:29">
      <c r="G58" t="s">
        <v>100</v>
      </c>
      <c r="H58" s="73">
        <v>0</v>
      </c>
      <c r="I58" s="46">
        <v>0</v>
      </c>
      <c r="J58" s="46">
        <v>48.25</v>
      </c>
      <c r="K58" s="46">
        <v>0</v>
      </c>
      <c r="L58" s="46">
        <v>14.76</v>
      </c>
      <c r="M58" s="74">
        <v>0</v>
      </c>
      <c r="N58" s="73">
        <v>-165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63.01</v>
      </c>
      <c r="V58" s="74">
        <v>-166.5</v>
      </c>
      <c r="W58">
        <v>-165</v>
      </c>
      <c r="X58">
        <v>0</v>
      </c>
      <c r="Y58">
        <v>-1.5</v>
      </c>
      <c r="Z58">
        <v>14.76</v>
      </c>
      <c r="AA58">
        <v>0</v>
      </c>
      <c r="AB58">
        <v>0</v>
      </c>
      <c r="AC58">
        <v>48.25</v>
      </c>
    </row>
    <row r="59" spans="7:29">
      <c r="G59" t="s">
        <v>101</v>
      </c>
      <c r="H59" s="73">
        <v>231.58</v>
      </c>
      <c r="I59" s="46">
        <v>0</v>
      </c>
      <c r="J59" s="46">
        <v>91.67</v>
      </c>
      <c r="K59" s="46">
        <v>0</v>
      </c>
      <c r="L59" s="46">
        <v>13.89</v>
      </c>
      <c r="M59" s="74">
        <v>0</v>
      </c>
      <c r="N59" s="73">
        <v>0</v>
      </c>
      <c r="O59" s="46">
        <v>-35</v>
      </c>
      <c r="P59" s="46">
        <v>0</v>
      </c>
      <c r="Q59" s="46">
        <v>0</v>
      </c>
      <c r="R59" s="46">
        <v>0</v>
      </c>
      <c r="S59" s="74">
        <v>0</v>
      </c>
      <c r="U59" s="73">
        <v>337.14</v>
      </c>
      <c r="V59" s="74">
        <v>-36</v>
      </c>
      <c r="W59">
        <v>231.58</v>
      </c>
      <c r="X59">
        <v>-35</v>
      </c>
      <c r="Y59">
        <v>-1</v>
      </c>
      <c r="Z59">
        <v>13.89</v>
      </c>
      <c r="AA59">
        <v>0</v>
      </c>
      <c r="AB59">
        <v>0</v>
      </c>
      <c r="AC59">
        <v>91.67</v>
      </c>
    </row>
    <row r="60" spans="7:29">
      <c r="G60" t="s">
        <v>102</v>
      </c>
      <c r="H60" s="73">
        <v>340.61</v>
      </c>
      <c r="I60" s="46">
        <v>33.770000000000003</v>
      </c>
      <c r="J60" s="46">
        <v>130.26</v>
      </c>
      <c r="K60" s="46">
        <v>0</v>
      </c>
      <c r="L60" s="46">
        <v>13.51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518.15</v>
      </c>
      <c r="V60" s="74">
        <v>-1</v>
      </c>
      <c r="W60">
        <v>340.61</v>
      </c>
      <c r="X60">
        <v>33.770000000000003</v>
      </c>
      <c r="Y60">
        <v>-1</v>
      </c>
      <c r="Z60">
        <v>13.51</v>
      </c>
      <c r="AA60">
        <v>0</v>
      </c>
      <c r="AB60">
        <v>0</v>
      </c>
      <c r="AC60">
        <v>130.26</v>
      </c>
    </row>
    <row r="61" spans="7:29">
      <c r="G61" t="s">
        <v>103</v>
      </c>
      <c r="H61" s="73">
        <v>378.24</v>
      </c>
      <c r="I61" s="46">
        <v>67.540000000000006</v>
      </c>
      <c r="J61" s="46">
        <v>168.86</v>
      </c>
      <c r="K61" s="46">
        <v>0</v>
      </c>
      <c r="L61" s="46">
        <v>13.51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628.15</v>
      </c>
      <c r="V61" s="74">
        <v>-1</v>
      </c>
      <c r="W61">
        <v>378.24</v>
      </c>
      <c r="X61">
        <v>67.540000000000006</v>
      </c>
      <c r="Y61">
        <v>-1</v>
      </c>
      <c r="Z61">
        <v>13.51</v>
      </c>
      <c r="AA61">
        <v>0</v>
      </c>
      <c r="AB61">
        <v>0</v>
      </c>
      <c r="AC61">
        <v>168.86</v>
      </c>
    </row>
    <row r="62" spans="7:29">
      <c r="G62" t="s">
        <v>104</v>
      </c>
      <c r="H62" s="73">
        <v>407.19</v>
      </c>
      <c r="I62" s="46">
        <v>57.89</v>
      </c>
      <c r="J62" s="46">
        <v>265.35000000000002</v>
      </c>
      <c r="K62" s="46">
        <v>0</v>
      </c>
      <c r="L62" s="46">
        <v>13.51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743.94</v>
      </c>
      <c r="V62" s="74">
        <v>-1</v>
      </c>
      <c r="W62">
        <v>407.19</v>
      </c>
      <c r="X62">
        <v>57.89</v>
      </c>
      <c r="Y62">
        <v>-1</v>
      </c>
      <c r="Z62">
        <v>13.51</v>
      </c>
      <c r="AA62">
        <v>0</v>
      </c>
      <c r="AB62">
        <v>0</v>
      </c>
      <c r="AC62">
        <v>265.35000000000002</v>
      </c>
    </row>
    <row r="63" spans="7:29">
      <c r="G63" t="s">
        <v>105</v>
      </c>
      <c r="H63" s="73">
        <v>389.82</v>
      </c>
      <c r="I63" s="46">
        <v>62.72</v>
      </c>
      <c r="J63" s="46">
        <v>241.23</v>
      </c>
      <c r="K63" s="46">
        <v>0</v>
      </c>
      <c r="L63" s="46">
        <v>14.47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708.24</v>
      </c>
      <c r="V63" s="74">
        <v>-1</v>
      </c>
      <c r="W63">
        <v>389.82</v>
      </c>
      <c r="X63">
        <v>62.72</v>
      </c>
      <c r="Y63">
        <v>-1</v>
      </c>
      <c r="Z63">
        <v>14.47</v>
      </c>
      <c r="AA63">
        <v>0</v>
      </c>
      <c r="AB63">
        <v>0</v>
      </c>
      <c r="AC63">
        <v>241.23</v>
      </c>
    </row>
    <row r="64" spans="7:29">
      <c r="G64" t="s">
        <v>106</v>
      </c>
      <c r="H64" s="73">
        <v>412.01</v>
      </c>
      <c r="I64" s="46">
        <v>77.19</v>
      </c>
      <c r="J64" s="46">
        <v>192.98</v>
      </c>
      <c r="K64" s="46">
        <v>0</v>
      </c>
      <c r="L64" s="46">
        <v>15.44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697.62</v>
      </c>
      <c r="V64" s="74">
        <v>-1</v>
      </c>
      <c r="W64">
        <v>412.01</v>
      </c>
      <c r="X64">
        <v>77.19</v>
      </c>
      <c r="Y64">
        <v>-1</v>
      </c>
      <c r="Z64">
        <v>15.44</v>
      </c>
      <c r="AA64">
        <v>0</v>
      </c>
      <c r="AB64">
        <v>0</v>
      </c>
      <c r="AC64">
        <v>192.98</v>
      </c>
    </row>
    <row r="65" spans="7:29">
      <c r="G65" t="s">
        <v>107</v>
      </c>
      <c r="H65" s="73">
        <v>357.02</v>
      </c>
      <c r="I65" s="46">
        <v>67.540000000000006</v>
      </c>
      <c r="J65" s="46">
        <v>178.51</v>
      </c>
      <c r="K65" s="46">
        <v>0</v>
      </c>
      <c r="L65" s="46">
        <v>16.399999999999999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619.47</v>
      </c>
      <c r="V65" s="74">
        <v>-1</v>
      </c>
      <c r="W65">
        <v>357.02</v>
      </c>
      <c r="X65">
        <v>67.540000000000006</v>
      </c>
      <c r="Y65">
        <v>-1</v>
      </c>
      <c r="Z65">
        <v>16.399999999999999</v>
      </c>
      <c r="AA65">
        <v>0</v>
      </c>
      <c r="AB65">
        <v>0</v>
      </c>
      <c r="AC65">
        <v>178.51</v>
      </c>
    </row>
    <row r="66" spans="7:29">
      <c r="G66" t="s">
        <v>108</v>
      </c>
      <c r="H66" s="73">
        <v>410.08</v>
      </c>
      <c r="I66" s="46">
        <v>86.84</v>
      </c>
      <c r="J66" s="46">
        <v>212.28</v>
      </c>
      <c r="K66" s="46">
        <v>0</v>
      </c>
      <c r="L66" s="46">
        <v>15.44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724.64</v>
      </c>
      <c r="V66" s="74">
        <v>-1</v>
      </c>
      <c r="W66">
        <v>410.08</v>
      </c>
      <c r="X66">
        <v>86.84</v>
      </c>
      <c r="Y66">
        <v>-1</v>
      </c>
      <c r="Z66">
        <v>15.44</v>
      </c>
      <c r="AA66">
        <v>0</v>
      </c>
      <c r="AB66">
        <v>0</v>
      </c>
      <c r="AC66">
        <v>212.28</v>
      </c>
    </row>
    <row r="67" spans="7:29">
      <c r="G67" t="s">
        <v>109</v>
      </c>
      <c r="H67" s="73">
        <v>355.09</v>
      </c>
      <c r="I67" s="46">
        <v>103.24</v>
      </c>
      <c r="J67" s="46">
        <v>183.33</v>
      </c>
      <c r="K67" s="46">
        <v>0</v>
      </c>
      <c r="L67" s="46">
        <v>13.51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655.16999999999996</v>
      </c>
      <c r="V67" s="74">
        <v>-1</v>
      </c>
      <c r="W67">
        <v>355.09</v>
      </c>
      <c r="X67">
        <v>103.24</v>
      </c>
      <c r="Y67">
        <v>-1</v>
      </c>
      <c r="Z67">
        <v>13.51</v>
      </c>
      <c r="AA67">
        <v>0</v>
      </c>
      <c r="AB67">
        <v>0</v>
      </c>
      <c r="AC67">
        <v>183.33</v>
      </c>
    </row>
    <row r="68" spans="7:29">
      <c r="G68" t="s">
        <v>110</v>
      </c>
      <c r="H68" s="73">
        <v>317.45</v>
      </c>
      <c r="I68" s="46">
        <v>87.81</v>
      </c>
      <c r="J68" s="46">
        <v>164.03</v>
      </c>
      <c r="K68" s="46">
        <v>0</v>
      </c>
      <c r="L68" s="46">
        <v>13.03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582.32000000000005</v>
      </c>
      <c r="V68" s="74">
        <v>-1</v>
      </c>
      <c r="W68">
        <v>317.45</v>
      </c>
      <c r="X68">
        <v>87.81</v>
      </c>
      <c r="Y68">
        <v>-1</v>
      </c>
      <c r="Z68">
        <v>13.03</v>
      </c>
      <c r="AA68">
        <v>0</v>
      </c>
      <c r="AB68">
        <v>0</v>
      </c>
      <c r="AC68">
        <v>164.03</v>
      </c>
    </row>
    <row r="69" spans="7:29">
      <c r="G69" t="s">
        <v>111</v>
      </c>
      <c r="H69" s="73">
        <v>0</v>
      </c>
      <c r="I69" s="46">
        <v>28.95</v>
      </c>
      <c r="J69" s="46">
        <v>0</v>
      </c>
      <c r="K69" s="46">
        <v>0</v>
      </c>
      <c r="L69" s="46">
        <v>13.51</v>
      </c>
      <c r="M69" s="74">
        <v>0</v>
      </c>
      <c r="N69" s="73">
        <v>-42</v>
      </c>
      <c r="O69" s="46">
        <v>0</v>
      </c>
      <c r="P69" s="46">
        <v>-10</v>
      </c>
      <c r="Q69" s="46">
        <v>0</v>
      </c>
      <c r="R69" s="46">
        <v>0</v>
      </c>
      <c r="S69" s="74">
        <v>0</v>
      </c>
      <c r="U69" s="73">
        <v>42.46</v>
      </c>
      <c r="V69" s="74">
        <v>-53</v>
      </c>
      <c r="W69">
        <v>-42</v>
      </c>
      <c r="X69">
        <v>28.95</v>
      </c>
      <c r="Y69">
        <v>-1</v>
      </c>
      <c r="Z69">
        <v>13.51</v>
      </c>
      <c r="AA69">
        <v>0</v>
      </c>
      <c r="AB69">
        <v>0</v>
      </c>
      <c r="AC69">
        <v>-10</v>
      </c>
    </row>
    <row r="70" spans="7:29">
      <c r="G70" t="s">
        <v>112</v>
      </c>
      <c r="H70" s="73">
        <v>0</v>
      </c>
      <c r="I70" s="46">
        <v>27.98</v>
      </c>
      <c r="J70" s="46">
        <v>0</v>
      </c>
      <c r="K70" s="46">
        <v>0</v>
      </c>
      <c r="L70" s="46">
        <v>13.99</v>
      </c>
      <c r="M70" s="74">
        <v>0</v>
      </c>
      <c r="N70" s="73">
        <v>-42</v>
      </c>
      <c r="O70" s="46">
        <v>0</v>
      </c>
      <c r="P70" s="46">
        <v>-25</v>
      </c>
      <c r="Q70" s="46">
        <v>0</v>
      </c>
      <c r="R70" s="46">
        <v>0</v>
      </c>
      <c r="S70" s="74">
        <v>0</v>
      </c>
      <c r="U70" s="73">
        <v>41.97</v>
      </c>
      <c r="V70" s="74">
        <v>-68</v>
      </c>
      <c r="W70">
        <v>-42</v>
      </c>
      <c r="X70">
        <v>27.98</v>
      </c>
      <c r="Y70">
        <v>-1</v>
      </c>
      <c r="Z70">
        <v>13.99</v>
      </c>
      <c r="AA70">
        <v>0</v>
      </c>
      <c r="AB70">
        <v>0</v>
      </c>
      <c r="AC70">
        <v>-25</v>
      </c>
    </row>
    <row r="71" spans="7:29">
      <c r="G71" t="s">
        <v>113</v>
      </c>
      <c r="H71" s="73">
        <v>30.87</v>
      </c>
      <c r="I71" s="46">
        <v>9.65</v>
      </c>
      <c r="J71" s="46">
        <v>0</v>
      </c>
      <c r="K71" s="46">
        <v>0</v>
      </c>
      <c r="L71" s="46">
        <v>13.03</v>
      </c>
      <c r="M71" s="74">
        <v>0</v>
      </c>
      <c r="N71" s="73">
        <v>0</v>
      </c>
      <c r="O71" s="46">
        <v>0</v>
      </c>
      <c r="P71" s="46">
        <v>-45</v>
      </c>
      <c r="Q71" s="46">
        <v>0</v>
      </c>
      <c r="R71" s="46">
        <v>0</v>
      </c>
      <c r="S71" s="74">
        <v>0</v>
      </c>
      <c r="U71" s="73">
        <v>53.55</v>
      </c>
      <c r="V71" s="74">
        <v>-46</v>
      </c>
      <c r="W71">
        <v>30.87</v>
      </c>
      <c r="X71">
        <v>9.65</v>
      </c>
      <c r="Y71">
        <v>-1</v>
      </c>
      <c r="Z71">
        <v>13.03</v>
      </c>
      <c r="AA71">
        <v>0</v>
      </c>
      <c r="AB71">
        <v>0</v>
      </c>
      <c r="AC71">
        <v>-45</v>
      </c>
    </row>
    <row r="72" spans="7:29">
      <c r="G72" t="s">
        <v>114</v>
      </c>
      <c r="H72" s="73">
        <v>81.06</v>
      </c>
      <c r="I72" s="46">
        <v>14.47</v>
      </c>
      <c r="J72" s="46">
        <v>0</v>
      </c>
      <c r="K72" s="46">
        <v>0</v>
      </c>
      <c r="L72" s="46">
        <v>10.61</v>
      </c>
      <c r="M72" s="74">
        <v>0</v>
      </c>
      <c r="N72" s="73">
        <v>0</v>
      </c>
      <c r="O72" s="46">
        <v>0</v>
      </c>
      <c r="P72" s="46">
        <v>-25</v>
      </c>
      <c r="Q72" s="46">
        <v>0</v>
      </c>
      <c r="R72" s="46">
        <v>0</v>
      </c>
      <c r="S72" s="74">
        <v>0</v>
      </c>
      <c r="U72" s="73">
        <v>106.14</v>
      </c>
      <c r="V72" s="74">
        <v>-26</v>
      </c>
      <c r="W72">
        <v>81.06</v>
      </c>
      <c r="X72">
        <v>14.47</v>
      </c>
      <c r="Y72">
        <v>-1</v>
      </c>
      <c r="Z72">
        <v>10.61</v>
      </c>
      <c r="AA72">
        <v>0</v>
      </c>
      <c r="AB72">
        <v>0</v>
      </c>
      <c r="AC72">
        <v>-25</v>
      </c>
    </row>
    <row r="73" spans="7:29">
      <c r="G73" t="s">
        <v>115</v>
      </c>
      <c r="H73" s="73">
        <v>59.83</v>
      </c>
      <c r="I73" s="46">
        <v>12.54</v>
      </c>
      <c r="J73" s="46">
        <v>0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0</v>
      </c>
      <c r="Q73" s="46">
        <v>-10</v>
      </c>
      <c r="R73" s="46">
        <v>0</v>
      </c>
      <c r="S73" s="74">
        <v>0</v>
      </c>
      <c r="U73" s="73">
        <v>81.05</v>
      </c>
      <c r="V73" s="74">
        <v>-11</v>
      </c>
      <c r="W73">
        <v>59.83</v>
      </c>
      <c r="X73">
        <v>12.54</v>
      </c>
      <c r="Y73">
        <v>-1</v>
      </c>
      <c r="Z73">
        <v>8.68</v>
      </c>
      <c r="AA73">
        <v>-10</v>
      </c>
      <c r="AB73">
        <v>0</v>
      </c>
      <c r="AC73">
        <v>0</v>
      </c>
    </row>
    <row r="74" spans="7:29">
      <c r="G74" t="s">
        <v>116</v>
      </c>
      <c r="H74" s="73">
        <v>59.83</v>
      </c>
      <c r="I74" s="46">
        <v>11.58</v>
      </c>
      <c r="J74" s="46">
        <v>0</v>
      </c>
      <c r="K74" s="46">
        <v>0</v>
      </c>
      <c r="L74" s="46">
        <v>6.75</v>
      </c>
      <c r="M74" s="74">
        <v>0</v>
      </c>
      <c r="N74" s="73">
        <v>0</v>
      </c>
      <c r="O74" s="46">
        <v>0</v>
      </c>
      <c r="P74" s="46">
        <v>0</v>
      </c>
      <c r="Q74" s="46">
        <v>-20</v>
      </c>
      <c r="R74" s="46">
        <v>0</v>
      </c>
      <c r="S74" s="74">
        <v>0</v>
      </c>
      <c r="U74" s="73">
        <v>78.16</v>
      </c>
      <c r="V74" s="74">
        <v>-21</v>
      </c>
      <c r="W74">
        <v>59.83</v>
      </c>
      <c r="X74">
        <v>11.58</v>
      </c>
      <c r="Y74">
        <v>-1</v>
      </c>
      <c r="Z74">
        <v>6.75</v>
      </c>
      <c r="AA74">
        <v>-20</v>
      </c>
      <c r="AB74">
        <v>0</v>
      </c>
      <c r="AC74">
        <v>0</v>
      </c>
    </row>
    <row r="75" spans="7:29">
      <c r="G75" t="s">
        <v>117</v>
      </c>
      <c r="H75" s="73">
        <v>91.68</v>
      </c>
      <c r="I75" s="46">
        <v>14.47</v>
      </c>
      <c r="J75" s="46">
        <v>14.47</v>
      </c>
      <c r="K75" s="46">
        <v>0</v>
      </c>
      <c r="L75" s="46">
        <v>4.82</v>
      </c>
      <c r="M75" s="74">
        <v>0</v>
      </c>
      <c r="N75" s="73">
        <v>0</v>
      </c>
      <c r="O75" s="46">
        <v>0</v>
      </c>
      <c r="P75" s="46">
        <v>0</v>
      </c>
      <c r="Q75" s="46">
        <v>-36</v>
      </c>
      <c r="R75" s="46">
        <v>0</v>
      </c>
      <c r="S75" s="74">
        <v>0</v>
      </c>
      <c r="U75" s="73">
        <v>125.44</v>
      </c>
      <c r="V75" s="74">
        <v>-37</v>
      </c>
      <c r="W75">
        <v>91.68</v>
      </c>
      <c r="X75">
        <v>14.47</v>
      </c>
      <c r="Y75">
        <v>-1</v>
      </c>
      <c r="Z75">
        <v>4.82</v>
      </c>
      <c r="AA75">
        <v>-36</v>
      </c>
      <c r="AB75">
        <v>0</v>
      </c>
      <c r="AC75">
        <v>14.47</v>
      </c>
    </row>
    <row r="76" spans="7:29">
      <c r="G76" t="s">
        <v>118</v>
      </c>
      <c r="H76" s="73">
        <v>91.68</v>
      </c>
      <c r="I76" s="46">
        <v>14.47</v>
      </c>
      <c r="J76" s="46">
        <v>14.47</v>
      </c>
      <c r="K76" s="46">
        <v>0</v>
      </c>
      <c r="L76" s="46">
        <v>2.89</v>
      </c>
      <c r="M76" s="74">
        <v>0</v>
      </c>
      <c r="N76" s="73">
        <v>0</v>
      </c>
      <c r="O76" s="46">
        <v>0</v>
      </c>
      <c r="P76" s="46">
        <v>0</v>
      </c>
      <c r="Q76" s="46">
        <v>-48</v>
      </c>
      <c r="R76" s="46">
        <v>0</v>
      </c>
      <c r="S76" s="74">
        <v>0</v>
      </c>
      <c r="U76" s="73">
        <v>123.51</v>
      </c>
      <c r="V76" s="74">
        <v>-49</v>
      </c>
      <c r="W76">
        <v>91.68</v>
      </c>
      <c r="X76">
        <v>14.47</v>
      </c>
      <c r="Y76">
        <v>-1</v>
      </c>
      <c r="Z76">
        <v>2.89</v>
      </c>
      <c r="AA76">
        <v>-48</v>
      </c>
      <c r="AB76">
        <v>0</v>
      </c>
      <c r="AC76">
        <v>14.47</v>
      </c>
    </row>
    <row r="77" spans="7:29">
      <c r="G77" t="s">
        <v>119</v>
      </c>
      <c r="H77" s="73">
        <v>131.22999999999999</v>
      </c>
      <c r="I77" s="46">
        <v>0</v>
      </c>
      <c r="J77" s="46">
        <v>0</v>
      </c>
      <c r="K77" s="46">
        <v>0</v>
      </c>
      <c r="L77" s="46">
        <v>2.89</v>
      </c>
      <c r="M77" s="74">
        <v>0</v>
      </c>
      <c r="N77" s="73">
        <v>0</v>
      </c>
      <c r="O77" s="46">
        <v>0</v>
      </c>
      <c r="P77" s="46">
        <v>0</v>
      </c>
      <c r="Q77" s="46">
        <v>-61</v>
      </c>
      <c r="R77" s="46">
        <v>0</v>
      </c>
      <c r="S77" s="74">
        <v>0</v>
      </c>
      <c r="U77" s="73">
        <v>134.12</v>
      </c>
      <c r="V77" s="74">
        <v>-62</v>
      </c>
      <c r="W77">
        <v>131.22999999999999</v>
      </c>
      <c r="X77">
        <v>0</v>
      </c>
      <c r="Y77">
        <v>-1</v>
      </c>
      <c r="Z77">
        <v>2.89</v>
      </c>
      <c r="AA77">
        <v>-61</v>
      </c>
      <c r="AB77">
        <v>0</v>
      </c>
      <c r="AC77">
        <v>0</v>
      </c>
    </row>
    <row r="78" spans="7:29">
      <c r="G78" t="s">
        <v>120</v>
      </c>
      <c r="H78" s="73">
        <v>62.72</v>
      </c>
      <c r="I78" s="46">
        <v>19.3</v>
      </c>
      <c r="J78" s="46">
        <v>14.47</v>
      </c>
      <c r="K78" s="46">
        <v>0</v>
      </c>
      <c r="L78" s="46">
        <v>2.89</v>
      </c>
      <c r="M78" s="74">
        <v>2.5099999999999998</v>
      </c>
      <c r="N78" s="73">
        <v>0</v>
      </c>
      <c r="O78" s="46">
        <v>0</v>
      </c>
      <c r="P78" s="46">
        <v>0</v>
      </c>
      <c r="Q78" s="46">
        <v>-61</v>
      </c>
      <c r="R78" s="46">
        <v>0</v>
      </c>
      <c r="S78" s="74">
        <v>0</v>
      </c>
      <c r="U78" s="73">
        <v>101.89</v>
      </c>
      <c r="V78" s="74">
        <v>-62</v>
      </c>
      <c r="W78">
        <v>62.72</v>
      </c>
      <c r="X78">
        <v>19.3</v>
      </c>
      <c r="Y78">
        <v>-1</v>
      </c>
      <c r="Z78">
        <v>2.89</v>
      </c>
      <c r="AA78">
        <v>-61</v>
      </c>
      <c r="AB78">
        <v>2.5099999999999998</v>
      </c>
      <c r="AC78">
        <v>14.47</v>
      </c>
    </row>
    <row r="79" spans="7:29">
      <c r="G79" t="s">
        <v>121</v>
      </c>
      <c r="H79" s="73">
        <v>13.51</v>
      </c>
      <c r="I79" s="46">
        <v>0</v>
      </c>
      <c r="J79" s="46">
        <v>0</v>
      </c>
      <c r="K79" s="46">
        <v>0</v>
      </c>
      <c r="L79" s="46">
        <v>2.89</v>
      </c>
      <c r="M79" s="74">
        <v>8.59</v>
      </c>
      <c r="N79" s="73">
        <v>0</v>
      </c>
      <c r="O79" s="46">
        <v>-10</v>
      </c>
      <c r="P79" s="46">
        <v>-120</v>
      </c>
      <c r="Q79" s="46">
        <v>-62</v>
      </c>
      <c r="R79" s="46">
        <v>0</v>
      </c>
      <c r="S79" s="74">
        <v>0</v>
      </c>
      <c r="U79" s="73">
        <v>24.99</v>
      </c>
      <c r="V79" s="74">
        <v>-192</v>
      </c>
      <c r="W79">
        <v>13.51</v>
      </c>
      <c r="X79">
        <v>-10</v>
      </c>
      <c r="Y79">
        <v>0</v>
      </c>
      <c r="Z79">
        <v>2.89</v>
      </c>
      <c r="AA79">
        <v>-62</v>
      </c>
      <c r="AB79">
        <v>8.59</v>
      </c>
      <c r="AC79">
        <v>-120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2.83</v>
      </c>
      <c r="M80" s="74">
        <v>7.46</v>
      </c>
      <c r="N80" s="73">
        <v>-47</v>
      </c>
      <c r="O80" s="46">
        <v>-25</v>
      </c>
      <c r="P80" s="46">
        <v>-220</v>
      </c>
      <c r="Q80" s="46">
        <v>-54</v>
      </c>
      <c r="R80" s="46">
        <v>0</v>
      </c>
      <c r="S80" s="74">
        <v>0</v>
      </c>
      <c r="U80" s="73">
        <v>10.29</v>
      </c>
      <c r="V80" s="74">
        <v>-346</v>
      </c>
      <c r="W80">
        <v>-47</v>
      </c>
      <c r="X80">
        <v>-25</v>
      </c>
      <c r="Y80">
        <v>0</v>
      </c>
      <c r="Z80">
        <v>2.83</v>
      </c>
      <c r="AA80">
        <v>-54</v>
      </c>
      <c r="AB80">
        <v>7.46</v>
      </c>
      <c r="AC80">
        <v>-220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2.34</v>
      </c>
      <c r="M81" s="74">
        <v>6.18</v>
      </c>
      <c r="N81" s="73">
        <v>-68</v>
      </c>
      <c r="O81" s="46">
        <v>-35</v>
      </c>
      <c r="P81" s="46">
        <v>-50</v>
      </c>
      <c r="Q81" s="46">
        <v>-49</v>
      </c>
      <c r="R81" s="46">
        <v>0</v>
      </c>
      <c r="S81" s="74">
        <v>0</v>
      </c>
      <c r="U81" s="73">
        <v>8.52</v>
      </c>
      <c r="V81" s="74">
        <v>-202</v>
      </c>
      <c r="W81">
        <v>-68</v>
      </c>
      <c r="X81">
        <v>-35</v>
      </c>
      <c r="Y81">
        <v>0</v>
      </c>
      <c r="Z81">
        <v>2.34</v>
      </c>
      <c r="AA81">
        <v>-49</v>
      </c>
      <c r="AB81">
        <v>6.18</v>
      </c>
      <c r="AC81">
        <v>-50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2.2799999999999998</v>
      </c>
      <c r="M82" s="74">
        <v>8.0299999999999994</v>
      </c>
      <c r="N82" s="73">
        <v>-60</v>
      </c>
      <c r="O82" s="46">
        <v>-33</v>
      </c>
      <c r="P82" s="46">
        <v>-50</v>
      </c>
      <c r="Q82" s="46">
        <v>-54</v>
      </c>
      <c r="R82" s="46">
        <v>0</v>
      </c>
      <c r="S82" s="74">
        <v>0</v>
      </c>
      <c r="U82" s="73">
        <v>10.31</v>
      </c>
      <c r="V82" s="74">
        <v>-197</v>
      </c>
      <c r="W82">
        <v>-60</v>
      </c>
      <c r="X82">
        <v>-33</v>
      </c>
      <c r="Y82">
        <v>0</v>
      </c>
      <c r="Z82">
        <v>2.2799999999999998</v>
      </c>
      <c r="AA82">
        <v>-54</v>
      </c>
      <c r="AB82">
        <v>8.0299999999999994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3.49</v>
      </c>
      <c r="M83" s="74">
        <v>8.65</v>
      </c>
      <c r="N83" s="73">
        <v>-88</v>
      </c>
      <c r="O83" s="46">
        <v>-15</v>
      </c>
      <c r="P83" s="46">
        <v>-60</v>
      </c>
      <c r="Q83" s="46">
        <v>-52</v>
      </c>
      <c r="R83" s="46">
        <v>0</v>
      </c>
      <c r="S83" s="74">
        <v>0</v>
      </c>
      <c r="U83" s="73">
        <v>12.14</v>
      </c>
      <c r="V83" s="74">
        <v>-215</v>
      </c>
      <c r="W83">
        <v>-88</v>
      </c>
      <c r="X83">
        <v>-15</v>
      </c>
      <c r="Y83">
        <v>0</v>
      </c>
      <c r="Z83">
        <v>3.49</v>
      </c>
      <c r="AA83">
        <v>-52</v>
      </c>
      <c r="AB83">
        <v>8.65</v>
      </c>
      <c r="AC83">
        <v>-60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3.91</v>
      </c>
      <c r="M84" s="74">
        <v>8.99</v>
      </c>
      <c r="N84" s="73">
        <v>-16</v>
      </c>
      <c r="O84" s="46">
        <v>-25</v>
      </c>
      <c r="P84" s="46">
        <v>-60</v>
      </c>
      <c r="Q84" s="46">
        <v>-53</v>
      </c>
      <c r="R84" s="46">
        <v>0</v>
      </c>
      <c r="S84" s="74">
        <v>0</v>
      </c>
      <c r="U84" s="73">
        <v>12.9</v>
      </c>
      <c r="V84" s="74">
        <v>-154</v>
      </c>
      <c r="W84">
        <v>-16</v>
      </c>
      <c r="X84">
        <v>-25</v>
      </c>
      <c r="Y84">
        <v>0</v>
      </c>
      <c r="Z84">
        <v>3.91</v>
      </c>
      <c r="AA84">
        <v>-53</v>
      </c>
      <c r="AB84">
        <v>8.99</v>
      </c>
      <c r="AC84">
        <v>-60</v>
      </c>
    </row>
    <row r="85" spans="7:29">
      <c r="G85" t="s">
        <v>127</v>
      </c>
      <c r="H85" s="73">
        <v>25.4</v>
      </c>
      <c r="I85" s="46">
        <v>0</v>
      </c>
      <c r="J85" s="46">
        <v>0</v>
      </c>
      <c r="K85" s="46">
        <v>0</v>
      </c>
      <c r="L85" s="46">
        <v>3.15</v>
      </c>
      <c r="M85" s="74">
        <v>6.42</v>
      </c>
      <c r="N85" s="73">
        <v>0</v>
      </c>
      <c r="O85" s="46">
        <v>-14</v>
      </c>
      <c r="P85" s="46">
        <v>-70</v>
      </c>
      <c r="Q85" s="46">
        <v>-46</v>
      </c>
      <c r="R85" s="46">
        <v>0</v>
      </c>
      <c r="S85" s="74">
        <v>0</v>
      </c>
      <c r="U85" s="73">
        <v>34.97</v>
      </c>
      <c r="V85" s="74">
        <v>-130</v>
      </c>
      <c r="W85">
        <v>25.4</v>
      </c>
      <c r="X85">
        <v>-14</v>
      </c>
      <c r="Y85">
        <v>0</v>
      </c>
      <c r="Z85">
        <v>3.15</v>
      </c>
      <c r="AA85">
        <v>-46</v>
      </c>
      <c r="AB85">
        <v>6.42</v>
      </c>
      <c r="AC85">
        <v>-70</v>
      </c>
    </row>
    <row r="86" spans="7:29">
      <c r="G86" t="s">
        <v>128</v>
      </c>
      <c r="H86" s="73">
        <v>21.19</v>
      </c>
      <c r="I86" s="46">
        <v>0</v>
      </c>
      <c r="J86" s="46">
        <v>0</v>
      </c>
      <c r="K86" s="46">
        <v>0</v>
      </c>
      <c r="L86" s="46">
        <v>2.4500000000000002</v>
      </c>
      <c r="M86" s="74">
        <v>5.65</v>
      </c>
      <c r="N86" s="73">
        <v>0</v>
      </c>
      <c r="O86" s="46">
        <v>-6</v>
      </c>
      <c r="P86" s="46">
        <v>-60</v>
      </c>
      <c r="Q86" s="46">
        <v>-46</v>
      </c>
      <c r="R86" s="46">
        <v>0</v>
      </c>
      <c r="S86" s="74">
        <v>0</v>
      </c>
      <c r="U86" s="73">
        <v>29.29</v>
      </c>
      <c r="V86" s="74">
        <v>-112</v>
      </c>
      <c r="W86">
        <v>21.19</v>
      </c>
      <c r="X86">
        <v>-6</v>
      </c>
      <c r="Y86">
        <v>0</v>
      </c>
      <c r="Z86">
        <v>2.4500000000000002</v>
      </c>
      <c r="AA86">
        <v>-46</v>
      </c>
      <c r="AB86">
        <v>5.65</v>
      </c>
      <c r="AC86">
        <v>-60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1.47</v>
      </c>
      <c r="M87" s="74">
        <v>2.1</v>
      </c>
      <c r="N87" s="73">
        <v>-30</v>
      </c>
      <c r="O87" s="46">
        <v>-20</v>
      </c>
      <c r="P87" s="46">
        <v>-310</v>
      </c>
      <c r="Q87" s="46">
        <v>-45</v>
      </c>
      <c r="R87" s="46">
        <v>0</v>
      </c>
      <c r="S87" s="74">
        <v>0</v>
      </c>
      <c r="U87" s="73">
        <v>3.57</v>
      </c>
      <c r="V87" s="74">
        <v>-405</v>
      </c>
      <c r="W87">
        <v>-30</v>
      </c>
      <c r="X87">
        <v>-20</v>
      </c>
      <c r="Y87">
        <v>0</v>
      </c>
      <c r="Z87">
        <v>1.47</v>
      </c>
      <c r="AA87">
        <v>-45</v>
      </c>
      <c r="AB87">
        <v>2.1</v>
      </c>
      <c r="AC87">
        <v>-310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1.43</v>
      </c>
      <c r="M88" s="74">
        <v>0.97</v>
      </c>
      <c r="N88" s="73">
        <v>0</v>
      </c>
      <c r="O88" s="46">
        <v>-24</v>
      </c>
      <c r="P88" s="46">
        <v>-260</v>
      </c>
      <c r="Q88" s="46">
        <v>-45</v>
      </c>
      <c r="R88" s="46">
        <v>0</v>
      </c>
      <c r="S88" s="74">
        <v>0</v>
      </c>
      <c r="U88" s="73">
        <v>2.4</v>
      </c>
      <c r="V88" s="74">
        <v>-329</v>
      </c>
      <c r="W88">
        <v>0</v>
      </c>
      <c r="X88">
        <v>-24</v>
      </c>
      <c r="Y88">
        <v>0</v>
      </c>
      <c r="Z88">
        <v>1.43</v>
      </c>
      <c r="AA88">
        <v>-45</v>
      </c>
      <c r="AB88">
        <v>0.97</v>
      </c>
      <c r="AC88">
        <v>-260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1.3</v>
      </c>
      <c r="M89" s="74">
        <v>1.24</v>
      </c>
      <c r="N89" s="73">
        <v>-16</v>
      </c>
      <c r="O89" s="46">
        <v>-56</v>
      </c>
      <c r="P89" s="46">
        <v>-210</v>
      </c>
      <c r="Q89" s="46">
        <v>-48</v>
      </c>
      <c r="R89" s="46">
        <v>0</v>
      </c>
      <c r="S89" s="74">
        <v>0</v>
      </c>
      <c r="U89" s="73">
        <v>2.54</v>
      </c>
      <c r="V89" s="74">
        <v>-330</v>
      </c>
      <c r="W89">
        <v>-16</v>
      </c>
      <c r="X89">
        <v>-56</v>
      </c>
      <c r="Y89">
        <v>0</v>
      </c>
      <c r="Z89">
        <v>1.3</v>
      </c>
      <c r="AA89">
        <v>-48</v>
      </c>
      <c r="AB89">
        <v>1.24</v>
      </c>
      <c r="AC89">
        <v>-210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1.65</v>
      </c>
      <c r="M90" s="74">
        <v>0.89</v>
      </c>
      <c r="N90" s="73">
        <v>-7</v>
      </c>
      <c r="O90" s="46">
        <v>-30</v>
      </c>
      <c r="P90" s="46">
        <v>-170</v>
      </c>
      <c r="Q90" s="46">
        <v>-48</v>
      </c>
      <c r="R90" s="46">
        <v>0</v>
      </c>
      <c r="S90" s="74">
        <v>0</v>
      </c>
      <c r="U90" s="73">
        <v>2.54</v>
      </c>
      <c r="V90" s="74">
        <v>-255</v>
      </c>
      <c r="W90">
        <v>-7</v>
      </c>
      <c r="X90">
        <v>-30</v>
      </c>
      <c r="Y90">
        <v>0</v>
      </c>
      <c r="Z90">
        <v>1.65</v>
      </c>
      <c r="AA90">
        <v>-48</v>
      </c>
      <c r="AB90">
        <v>0.89</v>
      </c>
      <c r="AC90">
        <v>-170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1.7</v>
      </c>
      <c r="M91" s="74">
        <v>1.19</v>
      </c>
      <c r="N91" s="73">
        <v>-25</v>
      </c>
      <c r="O91" s="46">
        <v>-10</v>
      </c>
      <c r="P91" s="46">
        <v>-60</v>
      </c>
      <c r="Q91" s="46">
        <v>-51</v>
      </c>
      <c r="R91" s="46">
        <v>0</v>
      </c>
      <c r="S91" s="74">
        <v>0</v>
      </c>
      <c r="U91" s="73">
        <v>2.89</v>
      </c>
      <c r="V91" s="74">
        <v>-146</v>
      </c>
      <c r="W91">
        <v>-25</v>
      </c>
      <c r="X91">
        <v>-10</v>
      </c>
      <c r="Y91">
        <v>0</v>
      </c>
      <c r="Z91">
        <v>1.7</v>
      </c>
      <c r="AA91">
        <v>-51</v>
      </c>
      <c r="AB91">
        <v>1.19</v>
      </c>
      <c r="AC91">
        <v>-60</v>
      </c>
    </row>
    <row r="92" spans="7:29">
      <c r="G92" t="s">
        <v>134</v>
      </c>
      <c r="H92" s="73">
        <v>0</v>
      </c>
      <c r="I92" s="46">
        <v>6.03</v>
      </c>
      <c r="J92" s="46">
        <v>0</v>
      </c>
      <c r="K92" s="46">
        <v>0</v>
      </c>
      <c r="L92" s="46">
        <v>1.45</v>
      </c>
      <c r="M92" s="74">
        <v>2.2000000000000002</v>
      </c>
      <c r="N92" s="73">
        <v>0</v>
      </c>
      <c r="O92" s="46">
        <v>0</v>
      </c>
      <c r="P92" s="46">
        <v>-30</v>
      </c>
      <c r="Q92" s="46">
        <v>-52</v>
      </c>
      <c r="R92" s="46">
        <v>0</v>
      </c>
      <c r="S92" s="74">
        <v>0</v>
      </c>
      <c r="U92" s="73">
        <v>9.68</v>
      </c>
      <c r="V92" s="74">
        <v>-82</v>
      </c>
      <c r="W92">
        <v>0</v>
      </c>
      <c r="X92">
        <v>6.03</v>
      </c>
      <c r="Y92">
        <v>0</v>
      </c>
      <c r="Z92">
        <v>1.45</v>
      </c>
      <c r="AA92">
        <v>-52</v>
      </c>
      <c r="AB92">
        <v>2.2000000000000002</v>
      </c>
      <c r="AC92">
        <v>-30</v>
      </c>
    </row>
    <row r="93" spans="7:29">
      <c r="G93" t="s">
        <v>135</v>
      </c>
      <c r="H93" s="73">
        <v>7.95</v>
      </c>
      <c r="I93" s="46">
        <v>21.41</v>
      </c>
      <c r="J93" s="46">
        <v>0</v>
      </c>
      <c r="K93" s="46">
        <v>0</v>
      </c>
      <c r="L93" s="46">
        <v>1.44</v>
      </c>
      <c r="M93" s="74">
        <v>0.73</v>
      </c>
      <c r="N93" s="73">
        <v>0</v>
      </c>
      <c r="O93" s="46">
        <v>0</v>
      </c>
      <c r="P93" s="46">
        <v>0</v>
      </c>
      <c r="Q93" s="46">
        <v>-50</v>
      </c>
      <c r="R93" s="46">
        <v>0</v>
      </c>
      <c r="S93" s="74">
        <v>0</v>
      </c>
      <c r="U93" s="73">
        <v>31.53</v>
      </c>
      <c r="V93" s="74">
        <v>-50</v>
      </c>
      <c r="W93">
        <v>7.95</v>
      </c>
      <c r="X93">
        <v>21.41</v>
      </c>
      <c r="Y93">
        <v>0</v>
      </c>
      <c r="Z93">
        <v>1.44</v>
      </c>
      <c r="AA93">
        <v>-50</v>
      </c>
      <c r="AB93">
        <v>0.73</v>
      </c>
      <c r="AC93">
        <v>0</v>
      </c>
    </row>
    <row r="94" spans="7:29">
      <c r="G94" t="s">
        <v>136</v>
      </c>
      <c r="H94" s="73">
        <v>29.5</v>
      </c>
      <c r="I94" s="46">
        <v>37.22</v>
      </c>
      <c r="J94" s="46">
        <v>0</v>
      </c>
      <c r="K94" s="46">
        <v>0</v>
      </c>
      <c r="L94" s="46">
        <v>1.26</v>
      </c>
      <c r="M94" s="74">
        <v>0.8</v>
      </c>
      <c r="N94" s="73">
        <v>0</v>
      </c>
      <c r="O94" s="46">
        <v>0</v>
      </c>
      <c r="P94" s="46">
        <v>0</v>
      </c>
      <c r="Q94" s="46">
        <v>-52</v>
      </c>
      <c r="R94" s="46">
        <v>0</v>
      </c>
      <c r="S94" s="74">
        <v>0</v>
      </c>
      <c r="U94" s="73">
        <v>68.78</v>
      </c>
      <c r="V94" s="74">
        <v>-52</v>
      </c>
      <c r="W94">
        <v>29.5</v>
      </c>
      <c r="X94">
        <v>37.22</v>
      </c>
      <c r="Y94">
        <v>0</v>
      </c>
      <c r="Z94">
        <v>1.26</v>
      </c>
      <c r="AA94">
        <v>-52</v>
      </c>
      <c r="AB94">
        <v>0.8</v>
      </c>
      <c r="AC94">
        <v>0</v>
      </c>
    </row>
    <row r="95" spans="7:29">
      <c r="G95" t="s">
        <v>137</v>
      </c>
      <c r="H95" s="73">
        <v>17.350000000000001</v>
      </c>
      <c r="I95" s="46">
        <v>28.9</v>
      </c>
      <c r="J95" s="46">
        <v>0</v>
      </c>
      <c r="K95" s="46">
        <v>0</v>
      </c>
      <c r="L95" s="46">
        <v>1.22</v>
      </c>
      <c r="M95" s="74">
        <v>2</v>
      </c>
      <c r="N95" s="73">
        <v>0</v>
      </c>
      <c r="O95" s="46">
        <v>0</v>
      </c>
      <c r="P95" s="46">
        <v>-26</v>
      </c>
      <c r="Q95" s="46">
        <v>-48</v>
      </c>
      <c r="R95" s="46">
        <v>0</v>
      </c>
      <c r="S95" s="74">
        <v>0</v>
      </c>
      <c r="U95" s="73">
        <v>49.47</v>
      </c>
      <c r="V95" s="74">
        <v>-74</v>
      </c>
      <c r="W95">
        <v>17.350000000000001</v>
      </c>
      <c r="X95">
        <v>28.9</v>
      </c>
      <c r="Y95">
        <v>0</v>
      </c>
      <c r="Z95">
        <v>1.22</v>
      </c>
      <c r="AA95">
        <v>-48</v>
      </c>
      <c r="AB95">
        <v>2</v>
      </c>
      <c r="AC95">
        <v>-26</v>
      </c>
    </row>
    <row r="96" spans="7:29">
      <c r="G96" t="s">
        <v>138</v>
      </c>
      <c r="H96" s="73">
        <v>12.61</v>
      </c>
      <c r="I96" s="46">
        <v>43.07</v>
      </c>
      <c r="J96" s="46">
        <v>0</v>
      </c>
      <c r="K96" s="46">
        <v>0</v>
      </c>
      <c r="L96" s="46">
        <v>1.2</v>
      </c>
      <c r="M96" s="74">
        <v>1.2</v>
      </c>
      <c r="N96" s="73">
        <v>0</v>
      </c>
      <c r="O96" s="46">
        <v>0</v>
      </c>
      <c r="P96" s="46">
        <v>-29</v>
      </c>
      <c r="Q96" s="46">
        <v>-50</v>
      </c>
      <c r="R96" s="46">
        <v>0</v>
      </c>
      <c r="S96" s="74">
        <v>0</v>
      </c>
      <c r="U96" s="73">
        <v>58.08</v>
      </c>
      <c r="V96" s="74">
        <v>-79</v>
      </c>
      <c r="W96">
        <v>12.61</v>
      </c>
      <c r="X96">
        <v>43.07</v>
      </c>
      <c r="Y96">
        <v>0</v>
      </c>
      <c r="Z96">
        <v>1.2</v>
      </c>
      <c r="AA96">
        <v>-50</v>
      </c>
      <c r="AB96">
        <v>1.2</v>
      </c>
      <c r="AC96">
        <v>-29</v>
      </c>
    </row>
    <row r="97" spans="1:83">
      <c r="G97" t="s">
        <v>139</v>
      </c>
      <c r="H97" s="73">
        <v>46.19</v>
      </c>
      <c r="I97" s="46">
        <v>40.76</v>
      </c>
      <c r="J97" s="46">
        <v>0</v>
      </c>
      <c r="K97" s="46">
        <v>0</v>
      </c>
      <c r="L97" s="46">
        <v>1</v>
      </c>
      <c r="M97" s="74">
        <v>1.84</v>
      </c>
      <c r="N97" s="73">
        <v>0</v>
      </c>
      <c r="O97" s="46">
        <v>0</v>
      </c>
      <c r="P97" s="46">
        <v>-20</v>
      </c>
      <c r="Q97" s="46">
        <v>-48</v>
      </c>
      <c r="R97" s="46">
        <v>0</v>
      </c>
      <c r="S97" s="74">
        <v>0</v>
      </c>
      <c r="U97" s="73">
        <v>89.79</v>
      </c>
      <c r="V97" s="74">
        <v>-68</v>
      </c>
      <c r="W97">
        <v>46.19</v>
      </c>
      <c r="X97">
        <v>40.76</v>
      </c>
      <c r="Y97">
        <v>0</v>
      </c>
      <c r="Z97">
        <v>1</v>
      </c>
      <c r="AA97">
        <v>-48</v>
      </c>
      <c r="AB97">
        <v>1.84</v>
      </c>
      <c r="AC97">
        <v>-20</v>
      </c>
    </row>
    <row r="98" spans="1:83">
      <c r="G98" t="s">
        <v>140</v>
      </c>
      <c r="H98" s="73">
        <v>49.25</v>
      </c>
      <c r="I98" s="46">
        <v>43.45</v>
      </c>
      <c r="J98" s="46">
        <v>0</v>
      </c>
      <c r="K98" s="46">
        <v>0</v>
      </c>
      <c r="L98" s="46">
        <v>0.98</v>
      </c>
      <c r="M98" s="74">
        <v>0.67</v>
      </c>
      <c r="N98" s="73">
        <v>0</v>
      </c>
      <c r="O98" s="46">
        <v>0</v>
      </c>
      <c r="P98" s="46">
        <v>-20</v>
      </c>
      <c r="Q98" s="46">
        <v>-48</v>
      </c>
      <c r="R98" s="46">
        <v>0</v>
      </c>
      <c r="S98" s="74">
        <v>0</v>
      </c>
      <c r="U98" s="73">
        <v>94.35</v>
      </c>
      <c r="V98" s="74">
        <v>-68</v>
      </c>
      <c r="W98">
        <v>49.25</v>
      </c>
      <c r="X98">
        <v>43.45</v>
      </c>
      <c r="Y98">
        <v>0</v>
      </c>
      <c r="Z98">
        <v>0.98</v>
      </c>
      <c r="AA98">
        <v>-48</v>
      </c>
      <c r="AB98">
        <v>0.67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1.4416450000000001</v>
      </c>
      <c r="I99" s="69">
        <f t="shared" ref="I99:BQ99" si="1">SUM(I3:I98)/4000</f>
        <v>0.38255250000000002</v>
      </c>
      <c r="J99" s="69">
        <f t="shared" si="1"/>
        <v>0.72705750000000002</v>
      </c>
      <c r="K99" s="69">
        <f t="shared" si="1"/>
        <v>0</v>
      </c>
      <c r="L99" s="69">
        <f t="shared" si="1"/>
        <v>0.12659999999999996</v>
      </c>
      <c r="M99" s="69">
        <f t="shared" si="1"/>
        <v>4.0567499999999986E-2</v>
      </c>
      <c r="N99" s="68">
        <f t="shared" si="1"/>
        <v>-0.56225000000000003</v>
      </c>
      <c r="O99" s="69">
        <f t="shared" si="1"/>
        <v>-0.14574999999999999</v>
      </c>
      <c r="P99" s="69">
        <f t="shared" si="1"/>
        <v>-0.73450000000000004</v>
      </c>
      <c r="Q99" s="69">
        <f t="shared" si="1"/>
        <v>-0.77725</v>
      </c>
      <c r="R99" s="69">
        <f t="shared" si="1"/>
        <v>0</v>
      </c>
      <c r="S99" s="70">
        <f t="shared" si="1"/>
        <v>0</v>
      </c>
      <c r="U99" s="68">
        <f t="shared" si="1"/>
        <v>2.7184199999999996</v>
      </c>
      <c r="V99" s="70">
        <f t="shared" si="1"/>
        <v>-2.2457500000000001</v>
      </c>
      <c r="W99">
        <f t="shared" si="1"/>
        <v>0.8793949999999997</v>
      </c>
      <c r="X99">
        <f t="shared" si="1"/>
        <v>0.23680250000000003</v>
      </c>
      <c r="Y99">
        <f t="shared" si="1"/>
        <v>-2.5999999999999999E-2</v>
      </c>
      <c r="Z99">
        <f t="shared" si="1"/>
        <v>0.12659999999999996</v>
      </c>
      <c r="AA99">
        <f t="shared" si="1"/>
        <v>-0.77725</v>
      </c>
      <c r="AB99">
        <f t="shared" si="1"/>
        <v>4.0567499999999986E-2</v>
      </c>
      <c r="AC99">
        <f t="shared" si="1"/>
        <v>-7.4424999999999951E-3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630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107.1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630</v>
      </c>
      <c r="U3" s="73">
        <v>-2</v>
      </c>
      <c r="V3" s="74">
        <v>107.1</v>
      </c>
      <c r="W3">
        <v>0</v>
      </c>
      <c r="X3">
        <v>107.1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70.44</v>
      </c>
      <c r="I4" s="46">
        <v>96.49</v>
      </c>
      <c r="J4" s="46">
        <v>0</v>
      </c>
      <c r="K4" s="46">
        <v>0</v>
      </c>
      <c r="L4" s="46">
        <v>0</v>
      </c>
      <c r="M4" s="74">
        <v>0.06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166.99</v>
      </c>
      <c r="W4">
        <v>70.44</v>
      </c>
      <c r="X4">
        <v>96.49</v>
      </c>
      <c r="Y4">
        <v>-2</v>
      </c>
      <c r="Z4">
        <v>0.06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85.88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85.88</v>
      </c>
      <c r="W5">
        <v>0</v>
      </c>
      <c r="X5">
        <v>85.88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75.260000000000005</v>
      </c>
      <c r="J6" s="46">
        <v>0</v>
      </c>
      <c r="K6" s="46">
        <v>0</v>
      </c>
      <c r="L6" s="46">
        <v>0</v>
      </c>
      <c r="M6" s="74">
        <v>1.64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76.900000000000006</v>
      </c>
      <c r="W6">
        <v>0</v>
      </c>
      <c r="X6">
        <v>75.260000000000005</v>
      </c>
      <c r="Y6">
        <v>-2</v>
      </c>
      <c r="Z6">
        <v>1.64</v>
      </c>
    </row>
    <row r="7" spans="1:26">
      <c r="G7" t="s">
        <v>49</v>
      </c>
      <c r="H7" s="73">
        <v>0</v>
      </c>
      <c r="I7" s="46">
        <v>86.84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86.84</v>
      </c>
      <c r="W7">
        <v>0</v>
      </c>
      <c r="X7">
        <v>86.84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62.72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62.72</v>
      </c>
      <c r="W8">
        <v>0</v>
      </c>
      <c r="X8">
        <v>62.72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0.61</v>
      </c>
      <c r="W23">
        <v>0</v>
      </c>
      <c r="X23">
        <v>0</v>
      </c>
      <c r="Y23">
        <v>0</v>
      </c>
      <c r="Z23">
        <v>0.61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0.53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0.53</v>
      </c>
      <c r="W24">
        <v>0</v>
      </c>
      <c r="X24">
        <v>0</v>
      </c>
      <c r="Y24">
        <v>0</v>
      </c>
      <c r="Z24">
        <v>0.53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0.33</v>
      </c>
      <c r="W25">
        <v>0</v>
      </c>
      <c r="X25">
        <v>0</v>
      </c>
      <c r="Y25">
        <v>0</v>
      </c>
      <c r="Z25">
        <v>0.33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0.22</v>
      </c>
      <c r="W26">
        <v>0</v>
      </c>
      <c r="X26">
        <v>0</v>
      </c>
      <c r="Y26">
        <v>0</v>
      </c>
      <c r="Z26">
        <v>0.22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0.64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0.64</v>
      </c>
      <c r="W29">
        <v>0</v>
      </c>
      <c r="X29">
        <v>0</v>
      </c>
      <c r="Y29">
        <v>0</v>
      </c>
      <c r="Z29">
        <v>0.64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1.33</v>
      </c>
      <c r="W30">
        <v>0</v>
      </c>
      <c r="X30">
        <v>0</v>
      </c>
      <c r="Y30">
        <v>0</v>
      </c>
      <c r="Z30">
        <v>1.33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0.57999999999999996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0.57999999999999996</v>
      </c>
      <c r="W34">
        <v>0</v>
      </c>
      <c r="X34">
        <v>0</v>
      </c>
      <c r="Y34">
        <v>0</v>
      </c>
      <c r="Z34">
        <v>0.57999999999999996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0.15</v>
      </c>
      <c r="W36">
        <v>0</v>
      </c>
      <c r="X36">
        <v>0</v>
      </c>
      <c r="Y36">
        <v>0</v>
      </c>
      <c r="Z36">
        <v>0.15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4.71</v>
      </c>
      <c r="W37">
        <v>0</v>
      </c>
      <c r="X37">
        <v>0</v>
      </c>
      <c r="Y37">
        <v>0</v>
      </c>
      <c r="Z37">
        <v>4.71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1.1599999999999999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1.1599999999999999</v>
      </c>
      <c r="W38">
        <v>0</v>
      </c>
      <c r="X38">
        <v>0</v>
      </c>
      <c r="Y38">
        <v>0</v>
      </c>
      <c r="Z38">
        <v>1.1599999999999999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7.62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7.62</v>
      </c>
      <c r="W39">
        <v>0</v>
      </c>
      <c r="X39">
        <v>0</v>
      </c>
      <c r="Y39">
        <v>0</v>
      </c>
      <c r="Z39">
        <v>7.62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6.75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6.75</v>
      </c>
      <c r="W40">
        <v>0</v>
      </c>
      <c r="X40">
        <v>0</v>
      </c>
      <c r="Y40">
        <v>0</v>
      </c>
      <c r="Z40">
        <v>6.75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2.19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2.19</v>
      </c>
      <c r="W41">
        <v>0</v>
      </c>
      <c r="X41">
        <v>0</v>
      </c>
      <c r="Y41">
        <v>0</v>
      </c>
      <c r="Z41">
        <v>2.19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3.41</v>
      </c>
      <c r="W42">
        <v>0</v>
      </c>
      <c r="X42">
        <v>0</v>
      </c>
      <c r="Y42">
        <v>0</v>
      </c>
      <c r="Z42">
        <v>3.41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0.37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0.37</v>
      </c>
      <c r="W44">
        <v>0</v>
      </c>
      <c r="X44">
        <v>0</v>
      </c>
      <c r="Y44">
        <v>0</v>
      </c>
      <c r="Z44">
        <v>0.37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3.16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3.16</v>
      </c>
      <c r="W45">
        <v>0</v>
      </c>
      <c r="X45">
        <v>0</v>
      </c>
      <c r="Y45">
        <v>0</v>
      </c>
      <c r="Z45">
        <v>3.16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1.75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1.75</v>
      </c>
      <c r="W46">
        <v>0</v>
      </c>
      <c r="X46">
        <v>0</v>
      </c>
      <c r="Y46">
        <v>0</v>
      </c>
      <c r="Z46">
        <v>1.75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3.39</v>
      </c>
      <c r="W47">
        <v>0</v>
      </c>
      <c r="X47">
        <v>0</v>
      </c>
      <c r="Y47">
        <v>0</v>
      </c>
      <c r="Z47">
        <v>3.39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1.64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1.64</v>
      </c>
      <c r="W48">
        <v>0</v>
      </c>
      <c r="X48">
        <v>0</v>
      </c>
      <c r="Y48">
        <v>0</v>
      </c>
      <c r="Z48">
        <v>1.64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2.2200000000000002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2.2200000000000002</v>
      </c>
      <c r="W49">
        <v>0</v>
      </c>
      <c r="X49">
        <v>0</v>
      </c>
      <c r="Y49">
        <v>0</v>
      </c>
      <c r="Z49">
        <v>2.2200000000000002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3.18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3.18</v>
      </c>
      <c r="W50">
        <v>0</v>
      </c>
      <c r="X50">
        <v>0</v>
      </c>
      <c r="Y50">
        <v>0</v>
      </c>
      <c r="Z50">
        <v>3.18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8.01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8.01</v>
      </c>
      <c r="W51">
        <v>0</v>
      </c>
      <c r="X51">
        <v>0</v>
      </c>
      <c r="Y51">
        <v>0</v>
      </c>
      <c r="Z51">
        <v>8.01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8.11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8.11</v>
      </c>
      <c r="W52">
        <v>0</v>
      </c>
      <c r="X52">
        <v>0</v>
      </c>
      <c r="Y52">
        <v>0</v>
      </c>
      <c r="Z52">
        <v>8.11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6.27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6.27</v>
      </c>
      <c r="W53">
        <v>0</v>
      </c>
      <c r="X53">
        <v>0</v>
      </c>
      <c r="Y53">
        <v>0</v>
      </c>
      <c r="Z53">
        <v>6.27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7.53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7.53</v>
      </c>
      <c r="W54">
        <v>0</v>
      </c>
      <c r="X54">
        <v>0</v>
      </c>
      <c r="Y54">
        <v>0</v>
      </c>
      <c r="Z54">
        <v>7.53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6.56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6.56</v>
      </c>
      <c r="W55">
        <v>0</v>
      </c>
      <c r="X55">
        <v>0</v>
      </c>
      <c r="Y55">
        <v>0</v>
      </c>
      <c r="Z55">
        <v>6.56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6.95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6.95</v>
      </c>
      <c r="W56">
        <v>0</v>
      </c>
      <c r="X56">
        <v>0</v>
      </c>
      <c r="Y56">
        <v>0</v>
      </c>
      <c r="Z56">
        <v>6.95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7.43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7.43</v>
      </c>
      <c r="W57">
        <v>0</v>
      </c>
      <c r="X57">
        <v>0</v>
      </c>
      <c r="Y57">
        <v>0</v>
      </c>
      <c r="Z57">
        <v>7.43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3.96</v>
      </c>
      <c r="W58">
        <v>0</v>
      </c>
      <c r="X58">
        <v>0</v>
      </c>
      <c r="Y58">
        <v>0</v>
      </c>
      <c r="Z58">
        <v>3.96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2.2200000000000002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2.2200000000000002</v>
      </c>
      <c r="W59">
        <v>0</v>
      </c>
      <c r="X59">
        <v>0</v>
      </c>
      <c r="Y59">
        <v>0</v>
      </c>
      <c r="Z59">
        <v>2.2200000000000002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4.92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4.92</v>
      </c>
      <c r="W60">
        <v>0</v>
      </c>
      <c r="X60">
        <v>0</v>
      </c>
      <c r="Y60">
        <v>0</v>
      </c>
      <c r="Z60">
        <v>4.92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4.4400000000000004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4.4400000000000004</v>
      </c>
      <c r="W61">
        <v>0</v>
      </c>
      <c r="X61">
        <v>0</v>
      </c>
      <c r="Y61">
        <v>0</v>
      </c>
      <c r="Z61">
        <v>4.4400000000000004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5.79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5.79</v>
      </c>
      <c r="W62">
        <v>0</v>
      </c>
      <c r="X62">
        <v>0</v>
      </c>
      <c r="Y62">
        <v>0</v>
      </c>
      <c r="Z62">
        <v>5.79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5.79</v>
      </c>
      <c r="W63">
        <v>0</v>
      </c>
      <c r="X63">
        <v>0</v>
      </c>
      <c r="Y63">
        <v>0</v>
      </c>
      <c r="Z63">
        <v>5.79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7.33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7.33</v>
      </c>
      <c r="W64">
        <v>0</v>
      </c>
      <c r="X64">
        <v>0</v>
      </c>
      <c r="Y64">
        <v>0</v>
      </c>
      <c r="Z64">
        <v>7.33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8.39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8.39</v>
      </c>
      <c r="W65">
        <v>0</v>
      </c>
      <c r="X65">
        <v>0</v>
      </c>
      <c r="Y65">
        <v>0</v>
      </c>
      <c r="Z65">
        <v>8.39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6.85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6.85</v>
      </c>
      <c r="W66">
        <v>0</v>
      </c>
      <c r="X66">
        <v>0</v>
      </c>
      <c r="Y66">
        <v>0</v>
      </c>
      <c r="Z66">
        <v>6.85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5.89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5.89</v>
      </c>
      <c r="W67">
        <v>0</v>
      </c>
      <c r="X67">
        <v>0</v>
      </c>
      <c r="Y67">
        <v>0</v>
      </c>
      <c r="Z67">
        <v>5.89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6.46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6.46</v>
      </c>
      <c r="W68">
        <v>0</v>
      </c>
      <c r="X68">
        <v>0</v>
      </c>
      <c r="Y68">
        <v>0</v>
      </c>
      <c r="Z68">
        <v>6.46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3.76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3.76</v>
      </c>
      <c r="W69">
        <v>0</v>
      </c>
      <c r="X69">
        <v>0</v>
      </c>
      <c r="Y69">
        <v>0</v>
      </c>
      <c r="Z69">
        <v>3.76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3.28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3.28</v>
      </c>
      <c r="W70">
        <v>0</v>
      </c>
      <c r="X70">
        <v>0</v>
      </c>
      <c r="Y70">
        <v>0</v>
      </c>
      <c r="Z70">
        <v>3.28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5.79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5.79</v>
      </c>
      <c r="W71">
        <v>0</v>
      </c>
      <c r="X71">
        <v>0</v>
      </c>
      <c r="Y71">
        <v>0</v>
      </c>
      <c r="Z71">
        <v>5.79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7.91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7.91</v>
      </c>
      <c r="W72">
        <v>0</v>
      </c>
      <c r="X72">
        <v>0</v>
      </c>
      <c r="Y72">
        <v>0</v>
      </c>
      <c r="Z72">
        <v>7.91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6.85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6.85</v>
      </c>
      <c r="W73">
        <v>0</v>
      </c>
      <c r="X73">
        <v>0</v>
      </c>
      <c r="Y73">
        <v>0</v>
      </c>
      <c r="Z73">
        <v>6.85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4.34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4.34</v>
      </c>
      <c r="W74">
        <v>0</v>
      </c>
      <c r="X74">
        <v>0</v>
      </c>
      <c r="Y74">
        <v>0</v>
      </c>
      <c r="Z74">
        <v>4.34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3.67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3.67</v>
      </c>
      <c r="W75">
        <v>0</v>
      </c>
      <c r="X75">
        <v>0</v>
      </c>
      <c r="Y75">
        <v>0</v>
      </c>
      <c r="Z75">
        <v>3.67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6.18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6.18</v>
      </c>
      <c r="W76">
        <v>0</v>
      </c>
      <c r="X76">
        <v>0</v>
      </c>
      <c r="Y76">
        <v>0</v>
      </c>
      <c r="Z76">
        <v>6.18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8.3000000000000007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8.3000000000000007</v>
      </c>
      <c r="W77">
        <v>0</v>
      </c>
      <c r="X77">
        <v>0</v>
      </c>
      <c r="Y77">
        <v>0</v>
      </c>
      <c r="Z77">
        <v>8.3000000000000007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6.19</v>
      </c>
      <c r="W78">
        <v>0</v>
      </c>
      <c r="X78">
        <v>0</v>
      </c>
      <c r="Y78">
        <v>0</v>
      </c>
      <c r="Z78">
        <v>6.19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1.1100000000000001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1.1100000000000001</v>
      </c>
      <c r="W83">
        <v>0</v>
      </c>
      <c r="X83">
        <v>0</v>
      </c>
      <c r="Y83">
        <v>-2</v>
      </c>
      <c r="Z83">
        <v>1.1100000000000001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1.42</v>
      </c>
      <c r="W84">
        <v>0</v>
      </c>
      <c r="X84">
        <v>0</v>
      </c>
      <c r="Y84">
        <v>-2</v>
      </c>
      <c r="Z84">
        <v>1.42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1.59</v>
      </c>
      <c r="W85">
        <v>0</v>
      </c>
      <c r="X85">
        <v>0</v>
      </c>
      <c r="Y85">
        <v>-2</v>
      </c>
      <c r="Z85">
        <v>1.59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1.39</v>
      </c>
      <c r="W86">
        <v>0</v>
      </c>
      <c r="X86">
        <v>0</v>
      </c>
      <c r="Y86">
        <v>-2</v>
      </c>
      <c r="Z86">
        <v>1.39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1.55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1.55</v>
      </c>
      <c r="W88">
        <v>0</v>
      </c>
      <c r="X88">
        <v>0</v>
      </c>
      <c r="Y88">
        <v>-2</v>
      </c>
      <c r="Z88">
        <v>1.55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0.67</v>
      </c>
      <c r="W89">
        <v>0</v>
      </c>
      <c r="X89">
        <v>0</v>
      </c>
      <c r="Y89">
        <v>-2</v>
      </c>
      <c r="Z89">
        <v>0.67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0.38</v>
      </c>
      <c r="W90">
        <v>0</v>
      </c>
      <c r="X90">
        <v>0</v>
      </c>
      <c r="Y90">
        <v>-2</v>
      </c>
      <c r="Z90">
        <v>0.38</v>
      </c>
    </row>
    <row r="91" spans="7:26">
      <c r="G91" t="s">
        <v>133</v>
      </c>
      <c r="H91" s="73">
        <v>4.3600000000000003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4.5999999999999996</v>
      </c>
      <c r="W91">
        <v>4.3600000000000003</v>
      </c>
      <c r="X91">
        <v>0</v>
      </c>
      <c r="Y91">
        <v>-2</v>
      </c>
      <c r="Z91">
        <v>0.24</v>
      </c>
    </row>
    <row r="92" spans="7:26">
      <c r="G92" t="s">
        <v>134</v>
      </c>
      <c r="H92" s="73">
        <v>11.82</v>
      </c>
      <c r="I92" s="46">
        <v>0</v>
      </c>
      <c r="J92" s="46">
        <v>0</v>
      </c>
      <c r="K92" s="46">
        <v>0</v>
      </c>
      <c r="L92" s="46">
        <v>0</v>
      </c>
      <c r="M92" s="74">
        <v>0.49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12.31</v>
      </c>
      <c r="W92">
        <v>11.82</v>
      </c>
      <c r="X92">
        <v>0</v>
      </c>
      <c r="Y92">
        <v>-2</v>
      </c>
      <c r="Z92">
        <v>0.49</v>
      </c>
    </row>
    <row r="93" spans="7:26">
      <c r="G93" t="s">
        <v>135</v>
      </c>
      <c r="H93" s="73">
        <v>22.06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22.21</v>
      </c>
      <c r="W93">
        <v>22.06</v>
      </c>
      <c r="X93">
        <v>0</v>
      </c>
      <c r="Y93">
        <v>-2</v>
      </c>
      <c r="Z93">
        <v>0.15</v>
      </c>
    </row>
    <row r="94" spans="7:26">
      <c r="G94" t="s">
        <v>136</v>
      </c>
      <c r="H94" s="73">
        <v>32.53</v>
      </c>
      <c r="I94" s="46">
        <v>0</v>
      </c>
      <c r="J94" s="46">
        <v>0</v>
      </c>
      <c r="K94" s="46">
        <v>0</v>
      </c>
      <c r="L94" s="46">
        <v>0</v>
      </c>
      <c r="M94" s="74">
        <v>0.17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32.700000000000003</v>
      </c>
      <c r="W94">
        <v>32.53</v>
      </c>
      <c r="X94">
        <v>0</v>
      </c>
      <c r="Y94">
        <v>-2</v>
      </c>
      <c r="Z94">
        <v>0.17</v>
      </c>
    </row>
    <row r="95" spans="7:26">
      <c r="G95" t="s">
        <v>137</v>
      </c>
      <c r="H95" s="73">
        <v>36.56</v>
      </c>
      <c r="I95" s="46">
        <v>0</v>
      </c>
      <c r="J95" s="46">
        <v>0</v>
      </c>
      <c r="K95" s="46">
        <v>0</v>
      </c>
      <c r="L95" s="46">
        <v>0</v>
      </c>
      <c r="M95" s="74">
        <v>0.4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36.96</v>
      </c>
      <c r="W95">
        <v>36.56</v>
      </c>
      <c r="X95">
        <v>0</v>
      </c>
      <c r="Y95">
        <v>-2</v>
      </c>
      <c r="Z95">
        <v>0.4</v>
      </c>
    </row>
    <row r="96" spans="7:26">
      <c r="G96" t="s">
        <v>138</v>
      </c>
      <c r="H96" s="73">
        <v>43.79</v>
      </c>
      <c r="I96" s="46">
        <v>0</v>
      </c>
      <c r="J96" s="46">
        <v>0</v>
      </c>
      <c r="K96" s="46">
        <v>0</v>
      </c>
      <c r="L96" s="46">
        <v>0</v>
      </c>
      <c r="M96" s="74">
        <v>0.21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44</v>
      </c>
      <c r="W96">
        <v>43.79</v>
      </c>
      <c r="X96">
        <v>0</v>
      </c>
      <c r="Y96">
        <v>-2</v>
      </c>
      <c r="Z96">
        <v>0.21</v>
      </c>
    </row>
    <row r="97" spans="1:83">
      <c r="G97" t="s">
        <v>139</v>
      </c>
      <c r="H97" s="73">
        <v>44.33</v>
      </c>
      <c r="I97" s="46">
        <v>0</v>
      </c>
      <c r="J97" s="46">
        <v>0</v>
      </c>
      <c r="K97" s="46">
        <v>0</v>
      </c>
      <c r="L97" s="46">
        <v>0</v>
      </c>
      <c r="M97" s="74">
        <v>0.37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44.7</v>
      </c>
      <c r="W97">
        <v>44.33</v>
      </c>
      <c r="X97">
        <v>0</v>
      </c>
      <c r="Y97">
        <v>-2</v>
      </c>
      <c r="Z97">
        <v>0.37</v>
      </c>
    </row>
    <row r="98" spans="1:83">
      <c r="G98" t="s">
        <v>140</v>
      </c>
      <c r="H98" s="73">
        <v>44.31</v>
      </c>
      <c r="I98" s="46">
        <v>0</v>
      </c>
      <c r="J98" s="46">
        <v>0</v>
      </c>
      <c r="K98" s="46">
        <v>0</v>
      </c>
      <c r="L98" s="46">
        <v>0</v>
      </c>
      <c r="M98" s="74">
        <v>0.13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44.44</v>
      </c>
      <c r="W98">
        <v>44.31</v>
      </c>
      <c r="X98">
        <v>0</v>
      </c>
      <c r="Y98">
        <v>-2</v>
      </c>
      <c r="Z98">
        <v>0.13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7.7549999999999994E-2</v>
      </c>
      <c r="I99" s="69">
        <f t="shared" ref="I99:BQ99" si="1">SUM(I3:I98)/4000</f>
        <v>0.12857249999999998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5.6770000000000001E-2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-1.55E-2</v>
      </c>
      <c r="V99" s="70">
        <f t="shared" si="1"/>
        <v>0.26289249999999997</v>
      </c>
      <c r="W99">
        <f t="shared" si="1"/>
        <v>7.7549999999999994E-2</v>
      </c>
      <c r="X99">
        <f t="shared" si="1"/>
        <v>0.12857249999999998</v>
      </c>
      <c r="Y99">
        <f t="shared" si="1"/>
        <v>-1.55E-2</v>
      </c>
      <c r="Z99">
        <f t="shared" si="1"/>
        <v>5.6770000000000001E-2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13.235969537199766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103.95593922112417</v>
      </c>
      <c r="J3">
        <f>Bawana_RLNG!P3</f>
        <v>0</v>
      </c>
      <c r="K3">
        <f>Bawana_Spot!P3</f>
        <v>170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1267.3377974026675</v>
      </c>
      <c r="P3" s="36">
        <v>99.38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79.33</v>
      </c>
      <c r="U3" s="37">
        <f>SUMPRODUCT(LTA!J3:AN3,LTA!J$102:AN$102,LTA!J$103:AN$103)</f>
        <v>129.07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41</v>
      </c>
      <c r="Z3" s="34">
        <f>IEX!N3</f>
        <v>0</v>
      </c>
      <c r="AA3" s="75">
        <f>STOA!H3</f>
        <v>1106.1100000000001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26.597627029352328</v>
      </c>
      <c r="AD3">
        <f>SUM(B3:AB3,AI3:AV3)-AC3</f>
        <v>3139.7865431316395</v>
      </c>
      <c r="AE3">
        <f>'IDT-1'!B3</f>
        <v>0</v>
      </c>
      <c r="AF3" s="24"/>
      <c r="AG3">
        <f>SUM(AD3:AF3)</f>
        <v>3139.7865431316395</v>
      </c>
      <c r="AI3" s="34">
        <f>PXIL!H3</f>
        <v>0</v>
      </c>
      <c r="AJ3" s="34">
        <f>PXIL!N3</f>
        <v>0</v>
      </c>
      <c r="AK3" s="34">
        <f>RTM_IEX!H3</f>
        <v>17.59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13.235969537199766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103.95593922112417</v>
      </c>
      <c r="J4">
        <f>Bawana_RLNG!P4</f>
        <v>0</v>
      </c>
      <c r="K4">
        <f>Bawana_Spot!P4</f>
        <v>170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1267.3377974026675</v>
      </c>
      <c r="P4" s="36">
        <v>99.38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80.67</v>
      </c>
      <c r="U4" s="37">
        <f>SUMPRODUCT(LTA!J4:AN4,LTA!J$102:AN$102,LTA!J$103:AN$103)</f>
        <v>129.87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1106.1100000000001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26.935393130199447</v>
      </c>
      <c r="AD4">
        <f t="shared" ref="AD4:AD67" si="1">SUM(B4:AB4,AI4:AV4)-AC4</f>
        <v>3127.4387770307926</v>
      </c>
      <c r="AE4">
        <f>'IDT-1'!B4</f>
        <v>0</v>
      </c>
      <c r="AF4" s="24"/>
      <c r="AG4">
        <f t="shared" ref="AG4:AG67" si="2">SUM(AD4:AF4)</f>
        <v>3127.4387770307926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-26</v>
      </c>
      <c r="AM4" s="34">
        <f>RTM_PXI!H4</f>
        <v>0</v>
      </c>
      <c r="AN4" s="34">
        <f>RTM_PXI!N4</f>
        <v>0</v>
      </c>
      <c r="AO4" s="147">
        <f>GDAM_IEX!H4</f>
        <v>70.44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13.235969537199766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103.95593922112417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1267.3377974026675</v>
      </c>
      <c r="P5" s="36">
        <v>99.38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80.67</v>
      </c>
      <c r="U5" s="37">
        <f>SUMPRODUCT(LTA!J5:AN5,LTA!J$102:AN$102,LTA!J$103:AN$103)</f>
        <v>131.16999999999999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14.72</v>
      </c>
      <c r="Z5" s="34">
        <f>IEX!N5</f>
        <v>0</v>
      </c>
      <c r="AA5" s="75">
        <f>STOA!H5</f>
        <v>1106.1100000000001</v>
      </c>
      <c r="AB5" s="75">
        <f>-STOA!N5</f>
        <v>0</v>
      </c>
      <c r="AC5">
        <f t="shared" si="0"/>
        <v>26.258015029352329</v>
      </c>
      <c r="AD5">
        <f t="shared" si="1"/>
        <v>3099.6961551316394</v>
      </c>
      <c r="AE5">
        <f>'IDT-1'!B5</f>
        <v>0</v>
      </c>
      <c r="AF5" s="24"/>
      <c r="AG5">
        <f t="shared" si="2"/>
        <v>3099.6961551316394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13.235969537199766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103.95593922112417</v>
      </c>
      <c r="J6">
        <f>Bawana_RLNG!P6</f>
        <v>0</v>
      </c>
      <c r="K6">
        <f>Bawana_Spot!P6</f>
        <v>170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1264.6138622566898</v>
      </c>
      <c r="P6" s="36">
        <v>99.38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75.67</v>
      </c>
      <c r="U6" s="37">
        <f>SUMPRODUCT(LTA!J6:AN6,LTA!J$102:AN$102,LTA!J$103:AN$103)</f>
        <v>121.47000000000001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1.32</v>
      </c>
      <c r="Z6" s="34">
        <f>IEX!N6</f>
        <v>0</v>
      </c>
      <c r="AA6" s="75">
        <f>STOA!H6</f>
        <v>1106.1100000000001</v>
      </c>
      <c r="AB6" s="75">
        <f>-STOA!N6</f>
        <v>0</v>
      </c>
      <c r="AC6">
        <f t="shared" si="0"/>
        <v>25.999093974126119</v>
      </c>
      <c r="AD6">
        <f t="shared" si="1"/>
        <v>3069.1311410408885</v>
      </c>
      <c r="AE6">
        <f>'IDT-1'!B6</f>
        <v>0</v>
      </c>
      <c r="AF6" s="24"/>
      <c r="AG6">
        <f t="shared" si="2"/>
        <v>3069.1311410408885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13.235969537199766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103.95593922112417</v>
      </c>
      <c r="J7">
        <f>Bawana_RLNG!P7</f>
        <v>0</v>
      </c>
      <c r="K7">
        <f>Bawana_Spot!P7</f>
        <v>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1264.2733706972392</v>
      </c>
      <c r="P7" s="36">
        <v>99.38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71.67</v>
      </c>
      <c r="U7" s="37">
        <f>SUMPRODUCT(LTA!J7:AN7,LTA!J$102:AN$102,LTA!J$103:AN$103)</f>
        <v>122.27000000000001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255.67</v>
      </c>
      <c r="Z7" s="34">
        <f>IEX!N7</f>
        <v>0</v>
      </c>
      <c r="AA7" s="75">
        <f>STOA!H7</f>
        <v>808.92000000000007</v>
      </c>
      <c r="AB7" s="75">
        <f>-STOA!N7</f>
        <v>0</v>
      </c>
      <c r="AC7">
        <f t="shared" si="0"/>
        <v>26.001357845026732</v>
      </c>
      <c r="AD7">
        <f t="shared" si="1"/>
        <v>3069.3983856105369</v>
      </c>
      <c r="AE7">
        <f>'IDT-1'!B7</f>
        <v>0</v>
      </c>
      <c r="AF7" s="24"/>
      <c r="AG7">
        <f t="shared" si="2"/>
        <v>3069.3983856105369</v>
      </c>
      <c r="AI7" s="34">
        <f>PXIL!H7</f>
        <v>0</v>
      </c>
      <c r="AJ7" s="34">
        <f>PXIL!N7</f>
        <v>0</v>
      </c>
      <c r="AK7" s="34">
        <f>RTM_IEX!H7</f>
        <v>119.65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13.235969537199766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103.95593922112417</v>
      </c>
      <c r="J8">
        <f>Bawana_RLNG!P8</f>
        <v>0</v>
      </c>
      <c r="K8">
        <f>Bawana_Spot!P8</f>
        <v>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1264.2828786489736</v>
      </c>
      <c r="P8" s="36">
        <v>99.38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73.34</v>
      </c>
      <c r="U8" s="37">
        <f>SUMPRODUCT(LTA!J8:AN8,LTA!J$102:AN$102,LTA!J$103:AN$103)</f>
        <v>121.86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272.10000000000002</v>
      </c>
      <c r="Z8" s="34">
        <f>IEX!N8</f>
        <v>0</v>
      </c>
      <c r="AA8" s="75">
        <f>STOA!H8</f>
        <v>808.92000000000007</v>
      </c>
      <c r="AB8" s="75">
        <f>-STOA!N8</f>
        <v>0</v>
      </c>
      <c r="AC8">
        <f t="shared" si="0"/>
        <v>25.712393711821296</v>
      </c>
      <c r="AD8">
        <f t="shared" si="1"/>
        <v>3035.2868576954766</v>
      </c>
      <c r="AE8">
        <f>'IDT-1'!B8</f>
        <v>0</v>
      </c>
      <c r="AF8" s="24"/>
      <c r="AG8">
        <f t="shared" si="2"/>
        <v>3035.2868576954766</v>
      </c>
      <c r="AI8" s="34">
        <f>PXIL!H8</f>
        <v>0</v>
      </c>
      <c r="AJ8" s="34">
        <f>PXIL!N8</f>
        <v>0</v>
      </c>
      <c r="AK8" s="34">
        <f>RTM_IEX!H8</f>
        <v>67.55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13.235969537199766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134.60530419312076</v>
      </c>
      <c r="J9">
        <f>Bawana_RLNG!P9</f>
        <v>0</v>
      </c>
      <c r="K9">
        <f>Bawana_Spot!P9</f>
        <v>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1264.2829492991568</v>
      </c>
      <c r="P9" s="36">
        <v>99.38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53.66</v>
      </c>
      <c r="U9" s="37">
        <f>SUMPRODUCT(LTA!J9:AN9,LTA!J$102:AN$102,LTA!J$103:AN$103)</f>
        <v>98.87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247.01</v>
      </c>
      <c r="Z9" s="34">
        <f>IEX!N9</f>
        <v>0</v>
      </c>
      <c r="AA9" s="75">
        <f>STOA!H9</f>
        <v>808.92000000000007</v>
      </c>
      <c r="AB9" s="75">
        <f>-STOA!N9</f>
        <v>0</v>
      </c>
      <c r="AC9">
        <f t="shared" si="0"/>
        <v>25.068276971047606</v>
      </c>
      <c r="AD9">
        <f t="shared" si="1"/>
        <v>2959.2504100584297</v>
      </c>
      <c r="AE9">
        <f>'IDT-1'!B9</f>
        <v>0</v>
      </c>
      <c r="AF9" s="24"/>
      <c r="AG9">
        <f t="shared" si="2"/>
        <v>2959.2504100584297</v>
      </c>
      <c r="AI9" s="34">
        <f>PXIL!H9</f>
        <v>0</v>
      </c>
      <c r="AJ9" s="34">
        <f>PXIL!N9</f>
        <v>0</v>
      </c>
      <c r="AK9" s="34">
        <f>RTM_IEX!H9</f>
        <v>27.98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13.235969537199766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134.60530419312076</v>
      </c>
      <c r="J10">
        <f>Bawana_RLNG!P10</f>
        <v>0</v>
      </c>
      <c r="K10">
        <f>Bawana_Spot!P10</f>
        <v>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1264.2826039050954</v>
      </c>
      <c r="P10" s="36">
        <v>99.38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54.33</v>
      </c>
      <c r="U10" s="37">
        <f>SUMPRODUCT(LTA!J10:AN10,LTA!J$102:AN$102,LTA!J$103:AN$103)</f>
        <v>100.87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219.03</v>
      </c>
      <c r="Z10" s="34">
        <f>IEX!N10</f>
        <v>0</v>
      </c>
      <c r="AA10" s="75">
        <f>STOA!H10</f>
        <v>808.92000000000007</v>
      </c>
      <c r="AB10" s="75">
        <f>-STOA!N10</f>
        <v>0</v>
      </c>
      <c r="AC10">
        <f t="shared" si="0"/>
        <v>24.774610069737495</v>
      </c>
      <c r="AD10">
        <f t="shared" si="1"/>
        <v>2924.5837315656786</v>
      </c>
      <c r="AE10">
        <f>'IDT-1'!B10</f>
        <v>0</v>
      </c>
      <c r="AF10" s="24"/>
      <c r="AG10">
        <f t="shared" si="2"/>
        <v>2924.5837315656786</v>
      </c>
      <c r="AI10" s="34">
        <f>PXIL!H10</f>
        <v>0</v>
      </c>
      <c r="AJ10" s="34">
        <f>PXIL!N10</f>
        <v>0</v>
      </c>
      <c r="AK10" s="34">
        <f>RTM_IEX!H10</f>
        <v>18.329999999999998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13.235969537199766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113.61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1264.282710681319</v>
      </c>
      <c r="P11" s="36">
        <v>99.38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55.67</v>
      </c>
      <c r="U11" s="37">
        <f>SUMPRODUCT(LTA!J11:AN11,LTA!J$102:AN$102,LTA!J$103:AN$103)</f>
        <v>104.47000000000001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275.95999999999998</v>
      </c>
      <c r="Z11" s="34">
        <f>IEX!N11</f>
        <v>0</v>
      </c>
      <c r="AA11" s="75">
        <f>STOA!H11</f>
        <v>712.43000000000006</v>
      </c>
      <c r="AB11" s="75">
        <f>-STOA!N11</f>
        <v>0</v>
      </c>
      <c r="AC11">
        <f t="shared" si="0"/>
        <v>24.493922411435555</v>
      </c>
      <c r="AD11">
        <f t="shared" si="1"/>
        <v>2891.4492218070836</v>
      </c>
      <c r="AE11">
        <f>'IDT-1'!B11</f>
        <v>0</v>
      </c>
      <c r="AF11" s="24"/>
      <c r="AG11">
        <f t="shared" si="2"/>
        <v>2891.4492218070836</v>
      </c>
      <c r="AI11" s="34">
        <f>PXIL!H11</f>
        <v>0</v>
      </c>
      <c r="AJ11" s="34">
        <f>PXIL!N11</f>
        <v>0</v>
      </c>
      <c r="AK11" s="34">
        <f>RTM_IEX!H11</f>
        <v>40.53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13.235969537199766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113.60999999999997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1256.4421742159516</v>
      </c>
      <c r="P12" s="36">
        <v>99.38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56.67</v>
      </c>
      <c r="U12" s="37">
        <f>SUMPRODUCT(LTA!J12:AN12,LTA!J$102:AN$102,LTA!J$103:AN$103)</f>
        <v>103.67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238.33</v>
      </c>
      <c r="Z12" s="34">
        <f>IEX!N12</f>
        <v>0</v>
      </c>
      <c r="AA12" s="75">
        <f>STOA!H12</f>
        <v>712.43000000000006</v>
      </c>
      <c r="AB12" s="75">
        <f>-STOA!N12</f>
        <v>0</v>
      </c>
      <c r="AC12">
        <f t="shared" si="0"/>
        <v>24.14598990512647</v>
      </c>
      <c r="AD12">
        <f t="shared" si="1"/>
        <v>2850.376617848025</v>
      </c>
      <c r="AE12">
        <f>'IDT-1'!B12</f>
        <v>0</v>
      </c>
      <c r="AF12" s="24"/>
      <c r="AG12">
        <f t="shared" si="2"/>
        <v>2850.376617848025</v>
      </c>
      <c r="AI12" s="34">
        <f>PXIL!H12</f>
        <v>0</v>
      </c>
      <c r="AJ12" s="34">
        <f>PXIL!N12</f>
        <v>0</v>
      </c>
      <c r="AK12" s="34">
        <f>RTM_IEX!H12</f>
        <v>44.38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13.235969537199766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113.60999999999997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1256.432793607549</v>
      </c>
      <c r="P13" s="36">
        <v>99.38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59</v>
      </c>
      <c r="U13" s="37">
        <f>SUMPRODUCT(LTA!J13:AN13,LTA!J$102:AN$102,LTA!J$103:AN$103)</f>
        <v>101.37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191.05</v>
      </c>
      <c r="Z13" s="34">
        <f>IEX!N13</f>
        <v>0</v>
      </c>
      <c r="AA13" s="75">
        <f>STOA!H13</f>
        <v>712.43000000000006</v>
      </c>
      <c r="AB13" s="75">
        <f>-STOA!N13</f>
        <v>0</v>
      </c>
      <c r="AC13">
        <f t="shared" si="0"/>
        <v>23.838219108015892</v>
      </c>
      <c r="AD13">
        <f t="shared" si="1"/>
        <v>2814.0450080367332</v>
      </c>
      <c r="AE13">
        <f>'IDT-1'!B13</f>
        <v>0</v>
      </c>
      <c r="AF13" s="24"/>
      <c r="AG13">
        <f t="shared" si="2"/>
        <v>2814.0450080367332</v>
      </c>
      <c r="AI13" s="34">
        <f>PXIL!H13</f>
        <v>0</v>
      </c>
      <c r="AJ13" s="34">
        <f>PXIL!N13</f>
        <v>0</v>
      </c>
      <c r="AK13" s="34">
        <f>RTM_IEX!H13</f>
        <v>55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13.235969537199766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113.60999999999997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1256.4418818859549</v>
      </c>
      <c r="P14" s="36">
        <v>99.38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61.33</v>
      </c>
      <c r="U14" s="37">
        <f>SUMPRODUCT(LTA!J14:AN14,LTA!J$102:AN$102,LTA!J$103:AN$103)</f>
        <v>103.06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154.38</v>
      </c>
      <c r="Z14" s="34">
        <f>IEX!N14</f>
        <v>0</v>
      </c>
      <c r="AA14" s="75">
        <f>STOA!H14</f>
        <v>712.43000000000006</v>
      </c>
      <c r="AB14" s="75">
        <f>-STOA!N14</f>
        <v>0</v>
      </c>
      <c r="AC14">
        <f t="shared" si="0"/>
        <v>23.5073354495545</v>
      </c>
      <c r="AD14">
        <f t="shared" si="1"/>
        <v>2774.9849799736003</v>
      </c>
      <c r="AE14">
        <f>'IDT-1'!B14</f>
        <v>0</v>
      </c>
      <c r="AF14" s="24"/>
      <c r="AG14">
        <f t="shared" si="2"/>
        <v>2774.9849799736003</v>
      </c>
      <c r="AI14" s="34">
        <f>PXIL!H14</f>
        <v>0</v>
      </c>
      <c r="AJ14" s="34">
        <f>PXIL!N14</f>
        <v>0</v>
      </c>
      <c r="AK14" s="34">
        <f>RTM_IEX!H14</f>
        <v>48.25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13.235969537199766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113.60999999999997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1240.1981178102988</v>
      </c>
      <c r="P15" s="36">
        <v>99.38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63.67</v>
      </c>
      <c r="U15" s="37">
        <f>SUMPRODUCT(LTA!J15:AN15,LTA!J$102:AN$102,LTA!J$103:AN$103)</f>
        <v>102.96000000000001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131.22999999999999</v>
      </c>
      <c r="Z15" s="34">
        <f>IEX!N15</f>
        <v>0</v>
      </c>
      <c r="AA15" s="75">
        <f>STOA!H15</f>
        <v>673.73</v>
      </c>
      <c r="AB15" s="75">
        <f>-STOA!N15</f>
        <v>0</v>
      </c>
      <c r="AC15">
        <f t="shared" si="0"/>
        <v>23.226743831318991</v>
      </c>
      <c r="AD15">
        <f t="shared" si="1"/>
        <v>2741.8618075161799</v>
      </c>
      <c r="AE15">
        <f>'IDT-1'!B15</f>
        <v>0</v>
      </c>
      <c r="AF15" s="24"/>
      <c r="AG15">
        <f t="shared" si="2"/>
        <v>2741.8618075161799</v>
      </c>
      <c r="AI15" s="34">
        <f>PXIL!H15</f>
        <v>0</v>
      </c>
      <c r="AJ15" s="34">
        <f>PXIL!N15</f>
        <v>0</v>
      </c>
      <c r="AK15" s="34">
        <f>RTM_IEX!H15</f>
        <v>90.7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13.235969537199766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113.60999999999997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1241.479618033233</v>
      </c>
      <c r="P16" s="36">
        <v>99.38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64.33</v>
      </c>
      <c r="U16" s="37">
        <f>SUMPRODUCT(LTA!J16:AN16,LTA!J$102:AN$102,LTA!J$103:AN$103)</f>
        <v>101.16000000000001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101.31</v>
      </c>
      <c r="Z16" s="34">
        <f>IEX!N16</f>
        <v>0</v>
      </c>
      <c r="AA16" s="75">
        <f>STOA!H16</f>
        <v>673.73</v>
      </c>
      <c r="AB16" s="75">
        <f>-STOA!N16</f>
        <v>0</v>
      </c>
      <c r="AC16">
        <f t="shared" si="0"/>
        <v>22.927968433191634</v>
      </c>
      <c r="AD16">
        <f t="shared" si="1"/>
        <v>2706.5920831372409</v>
      </c>
      <c r="AE16">
        <f>'IDT-1'!B16</f>
        <v>0</v>
      </c>
      <c r="AF16" s="24"/>
      <c r="AG16">
        <f t="shared" si="2"/>
        <v>2706.5920831372409</v>
      </c>
      <c r="AI16" s="34">
        <f>PXIL!H16</f>
        <v>0</v>
      </c>
      <c r="AJ16" s="34">
        <f>PXIL!N16</f>
        <v>0</v>
      </c>
      <c r="AK16" s="34">
        <f>RTM_IEX!H16</f>
        <v>84.91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14.24405236198065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113.60999999999997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1232.9692564455199</v>
      </c>
      <c r="P17" s="36">
        <v>99.38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71.989999999999995</v>
      </c>
      <c r="U17" s="37">
        <f>SUMPRODUCT(LTA!J17:AN17,LTA!J$102:AN$102,LTA!J$103:AN$103)</f>
        <v>124.27000000000001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61.75</v>
      </c>
      <c r="Z17" s="34">
        <f>IEX!N17</f>
        <v>0</v>
      </c>
      <c r="AA17" s="75">
        <f>STOA!H17</f>
        <v>673.73</v>
      </c>
      <c r="AB17" s="75">
        <f>-STOA!N17</f>
        <v>0</v>
      </c>
      <c r="AC17">
        <f t="shared" si="0"/>
        <v>22.799261291583004</v>
      </c>
      <c r="AD17">
        <f t="shared" si="1"/>
        <v>2691.3985115159176</v>
      </c>
      <c r="AE17">
        <f>'IDT-1'!B17</f>
        <v>0</v>
      </c>
      <c r="AF17" s="24"/>
      <c r="AG17">
        <f t="shared" si="2"/>
        <v>2691.3985115159176</v>
      </c>
      <c r="AI17" s="34">
        <f>PXIL!H17</f>
        <v>0</v>
      </c>
      <c r="AJ17" s="34">
        <f>PXIL!N17</f>
        <v>0</v>
      </c>
      <c r="AK17" s="34">
        <f>RTM_IEX!H17</f>
        <v>85.88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14.24405236198065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113.60999999999997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1235.7379396231463</v>
      </c>
      <c r="P18" s="36">
        <v>99.38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71.989999999999995</v>
      </c>
      <c r="U18" s="37">
        <f>SUMPRODUCT(LTA!J18:AN18,LTA!J$102:AN$102,LTA!J$103:AN$103)</f>
        <v>124.37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23.16</v>
      </c>
      <c r="Z18" s="34">
        <f>IEX!N18</f>
        <v>0</v>
      </c>
      <c r="AA18" s="75">
        <f>STOA!H18</f>
        <v>673.73</v>
      </c>
      <c r="AB18" s="75">
        <f>-STOA!N18</f>
        <v>0</v>
      </c>
      <c r="AC18">
        <f t="shared" si="0"/>
        <v>22.44241823027507</v>
      </c>
      <c r="AD18">
        <f t="shared" si="1"/>
        <v>2649.2740377548521</v>
      </c>
      <c r="AE18">
        <f>'IDT-1'!B18</f>
        <v>0</v>
      </c>
      <c r="AF18" s="24"/>
      <c r="AG18">
        <f t="shared" si="2"/>
        <v>2649.2740377548521</v>
      </c>
      <c r="AI18" s="34">
        <f>PXIL!H18</f>
        <v>0</v>
      </c>
      <c r="AJ18" s="34">
        <f>PXIL!N18</f>
        <v>0</v>
      </c>
      <c r="AK18" s="34">
        <f>RTM_IEX!H18</f>
        <v>79.12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14.24405236198065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113.60999999999997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1226.2842639066932</v>
      </c>
      <c r="P19" s="36">
        <v>99.38</v>
      </c>
      <c r="Q19" s="36">
        <v>38.230000000000004</v>
      </c>
      <c r="R19" s="38">
        <v>0</v>
      </c>
      <c r="S19" s="38">
        <v>7.66</v>
      </c>
      <c r="T19" s="37">
        <f>SUMPRODUCT(LTA!J19:AN19,LTA!J$101:AN$101,LTA!J$103:AN$103)</f>
        <v>77.989999999999995</v>
      </c>
      <c r="U19" s="37">
        <f>SUMPRODUCT(LTA!J19:AN19,LTA!J$102:AN$102,LTA!J$103:AN$103)</f>
        <v>124.47000000000001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673.73</v>
      </c>
      <c r="AB19" s="75">
        <f>-STOA!N19</f>
        <v>0</v>
      </c>
      <c r="AC19">
        <f t="shared" si="0"/>
        <v>22.065731354256865</v>
      </c>
      <c r="AD19">
        <f t="shared" si="1"/>
        <v>2604.8070489144175</v>
      </c>
      <c r="AE19">
        <f>'IDT-1'!B19</f>
        <v>0</v>
      </c>
      <c r="AF19" s="24"/>
      <c r="AG19">
        <f t="shared" si="2"/>
        <v>2604.8070489144175</v>
      </c>
      <c r="AI19" s="34">
        <f>PXIL!H19</f>
        <v>0</v>
      </c>
      <c r="AJ19" s="34">
        <f>PXIL!N19</f>
        <v>0</v>
      </c>
      <c r="AK19" s="34">
        <f>RTM_IEX!H19</f>
        <v>60.79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14.24405236198065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113.60999999999997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1220.4838210446192</v>
      </c>
      <c r="P20" s="36">
        <v>99.38</v>
      </c>
      <c r="Q20" s="36">
        <v>38.279999999999994</v>
      </c>
      <c r="R20" s="38">
        <v>0</v>
      </c>
      <c r="S20" s="38">
        <v>7.66</v>
      </c>
      <c r="T20" s="37">
        <f>SUMPRODUCT(LTA!J20:AN20,LTA!J$101:AN$101,LTA!J$103:AN$103)</f>
        <v>77.989999999999995</v>
      </c>
      <c r="U20" s="37">
        <f>SUMPRODUCT(LTA!J20:AN20,LTA!J$102:AN$102,LTA!J$103:AN$103)</f>
        <v>124.56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673.73</v>
      </c>
      <c r="AB20" s="75">
        <f>-STOA!N20</f>
        <v>0</v>
      </c>
      <c r="AC20">
        <f t="shared" si="0"/>
        <v>21.718303634215435</v>
      </c>
      <c r="AD20">
        <f t="shared" si="1"/>
        <v>2563.7940337723844</v>
      </c>
      <c r="AE20">
        <f>'IDT-1'!B20</f>
        <v>0</v>
      </c>
      <c r="AF20" s="24"/>
      <c r="AG20">
        <f t="shared" si="2"/>
        <v>2563.7940337723844</v>
      </c>
      <c r="AI20" s="34">
        <f>PXIL!H20</f>
        <v>0</v>
      </c>
      <c r="AJ20" s="34">
        <f>PXIL!N20</f>
        <v>0</v>
      </c>
      <c r="AK20" s="34">
        <f>RTM_IEX!H20</f>
        <v>25.09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14.24405236198065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113.60999999999997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1160.0859329390846</v>
      </c>
      <c r="P21" s="36">
        <v>99.36999999999999</v>
      </c>
      <c r="Q21" s="36">
        <v>38.279999999999994</v>
      </c>
      <c r="R21" s="38">
        <v>0</v>
      </c>
      <c r="S21" s="38">
        <v>7.66</v>
      </c>
      <c r="T21" s="37">
        <f>SUMPRODUCT(LTA!J21:AN21,LTA!J$101:AN$101,LTA!J$103:AN$103)</f>
        <v>43.33</v>
      </c>
      <c r="U21" s="37">
        <f>SUMPRODUCT(LTA!J21:AN21,LTA!J$102:AN$102,LTA!J$103:AN$103)</f>
        <v>92.460000000000008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673.73</v>
      </c>
      <c r="AB21" s="75">
        <f>-STOA!N21</f>
        <v>0</v>
      </c>
      <c r="AC21">
        <f t="shared" si="0"/>
        <v>20.682517374128945</v>
      </c>
      <c r="AD21">
        <f t="shared" si="1"/>
        <v>2441.5219319269358</v>
      </c>
      <c r="AE21">
        <f>'IDT-1'!B21</f>
        <v>0</v>
      </c>
      <c r="AF21" s="24"/>
      <c r="AG21">
        <f t="shared" si="2"/>
        <v>2441.5219319269358</v>
      </c>
      <c r="AI21" s="34">
        <f>PXIL!H21</f>
        <v>0</v>
      </c>
      <c r="AJ21" s="34">
        <f>PXIL!N21</f>
        <v>0</v>
      </c>
      <c r="AK21" s="34">
        <f>RTM_IEX!H21</f>
        <v>28.95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14.24405236198065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113.60999999999997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1161.7249503417977</v>
      </c>
      <c r="P22" s="36">
        <v>99.36999999999999</v>
      </c>
      <c r="Q22" s="36">
        <v>38.279999999999994</v>
      </c>
      <c r="R22" s="38">
        <v>0</v>
      </c>
      <c r="S22" s="38">
        <v>7.66</v>
      </c>
      <c r="T22" s="37">
        <f>SUMPRODUCT(LTA!J22:AN22,LTA!J$101:AN$101,LTA!J$103:AN$103)</f>
        <v>44</v>
      </c>
      <c r="U22" s="37">
        <f>SUMPRODUCT(LTA!J22:AN22,LTA!J$102:AN$102,LTA!J$103:AN$103)</f>
        <v>91.460000000000008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673.73</v>
      </c>
      <c r="AB22" s="75">
        <f>-STOA!N22</f>
        <v>0</v>
      </c>
      <c r="AC22">
        <f t="shared" si="0"/>
        <v>20.450333120311736</v>
      </c>
      <c r="AD22">
        <f t="shared" si="1"/>
        <v>2414.1131335834666</v>
      </c>
      <c r="AE22">
        <f>'IDT-1'!B22</f>
        <v>0</v>
      </c>
      <c r="AF22" s="24"/>
      <c r="AG22">
        <f t="shared" si="2"/>
        <v>2414.1131335834666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14.24405236198065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113.60999999999997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1141.786829296909</v>
      </c>
      <c r="P23" s="36">
        <v>99.36999999999999</v>
      </c>
      <c r="Q23" s="36">
        <v>38.279999999999994</v>
      </c>
      <c r="R23" s="38">
        <v>0</v>
      </c>
      <c r="S23" s="38">
        <v>7.66</v>
      </c>
      <c r="T23" s="37">
        <f>SUMPRODUCT(LTA!J23:AN23,LTA!J$101:AN$101,LTA!J$103:AN$103)</f>
        <v>44.67</v>
      </c>
      <c r="U23" s="37">
        <f>SUMPRODUCT(LTA!J23:AN23,LTA!J$102:AN$102,LTA!J$103:AN$103)</f>
        <v>90.66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20.792396903534677</v>
      </c>
      <c r="AD23">
        <f t="shared" si="1"/>
        <v>2454.4929487553554</v>
      </c>
      <c r="AE23">
        <f>'IDT-1'!B23</f>
        <v>0</v>
      </c>
      <c r="AF23" s="24"/>
      <c r="AG23">
        <f t="shared" si="2"/>
        <v>2454.4929487553554</v>
      </c>
      <c r="AI23" s="34">
        <f>PXIL!H23</f>
        <v>0</v>
      </c>
      <c r="AJ23" s="34">
        <f>PXIL!N23</f>
        <v>0</v>
      </c>
      <c r="AK23" s="34">
        <f>RTM_IEX!H23</f>
        <v>60.79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14.24405236198065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113.60999999999997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1099.3371643215019</v>
      </c>
      <c r="P24" s="36">
        <v>99.36999999999999</v>
      </c>
      <c r="Q24" s="36">
        <v>38.279999999999994</v>
      </c>
      <c r="R24" s="38">
        <v>0</v>
      </c>
      <c r="S24" s="38">
        <v>7.66</v>
      </c>
      <c r="T24" s="37">
        <f>SUMPRODUCT(LTA!J24:AN24,LTA!J$101:AN$101,LTA!J$103:AN$103)</f>
        <v>45.33</v>
      </c>
      <c r="U24" s="37">
        <f>SUMPRODUCT(LTA!J24:AN24,LTA!J$102:AN$102,LTA!J$103:AN$103)</f>
        <v>89.26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20.356607717741245</v>
      </c>
      <c r="AD24">
        <f t="shared" si="1"/>
        <v>2403.0490729657408</v>
      </c>
      <c r="AE24">
        <f>'IDT-1'!B24</f>
        <v>0</v>
      </c>
      <c r="AF24" s="24"/>
      <c r="AG24">
        <f t="shared" si="2"/>
        <v>2403.0490729657408</v>
      </c>
      <c r="AI24" s="34">
        <f>PXIL!H24</f>
        <v>0</v>
      </c>
      <c r="AJ24" s="34">
        <f>PXIL!N24</f>
        <v>0</v>
      </c>
      <c r="AK24" s="34">
        <f>RTM_IEX!H24</f>
        <v>52.1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14.24405236198065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113.60582408292289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1045.2910306083345</v>
      </c>
      <c r="P25" s="36">
        <v>99.38</v>
      </c>
      <c r="Q25" s="36">
        <v>38.435023529411765</v>
      </c>
      <c r="R25" s="38">
        <v>0</v>
      </c>
      <c r="S25" s="38">
        <v>7.66</v>
      </c>
      <c r="T25" s="37">
        <f>SUMPRODUCT(LTA!J25:AN25,LTA!J$101:AN$101,LTA!J$103:AN$103)</f>
        <v>45.66</v>
      </c>
      <c r="U25" s="37">
        <f>SUMPRODUCT(LTA!J25:AN25,LTA!J$102:AN$102,LTA!J$103:AN$103)</f>
        <v>88.26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19.695735314494261</v>
      </c>
      <c r="AD25">
        <f t="shared" si="1"/>
        <v>2325.0346592681558</v>
      </c>
      <c r="AE25">
        <f>'IDT-1'!B25</f>
        <v>0</v>
      </c>
      <c r="AF25" s="24"/>
      <c r="AG25">
        <f t="shared" si="2"/>
        <v>2325.0346592681558</v>
      </c>
      <c r="AI25" s="34">
        <f>PXIL!H25</f>
        <v>0</v>
      </c>
      <c r="AJ25" s="34">
        <f>PXIL!N25</f>
        <v>0</v>
      </c>
      <c r="AK25" s="34">
        <f>RTM_IEX!H25</f>
        <v>27.98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14.24405236198065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113.60582408292289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1001.0271951794404</v>
      </c>
      <c r="P26" s="36">
        <v>99.38</v>
      </c>
      <c r="Q26" s="36">
        <v>38.435023529411765</v>
      </c>
      <c r="R26" s="38">
        <v>0</v>
      </c>
      <c r="S26" s="38">
        <v>7.66</v>
      </c>
      <c r="T26" s="37">
        <f>SUMPRODUCT(LTA!J26:AN26,LTA!J$101:AN$101,LTA!J$103:AN$103)</f>
        <v>46.43</v>
      </c>
      <c r="U26" s="37">
        <f>SUMPRODUCT(LTA!J26:AN26,LTA!J$102:AN$102,LTA!J$103:AN$103)</f>
        <v>87.26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19.313839096891545</v>
      </c>
      <c r="AD26">
        <f t="shared" si="1"/>
        <v>2279.9527200568646</v>
      </c>
      <c r="AE26">
        <f>'IDT-1'!B26</f>
        <v>0</v>
      </c>
      <c r="AF26" s="24"/>
      <c r="AG26">
        <f t="shared" si="2"/>
        <v>2279.9527200568646</v>
      </c>
      <c r="AI26" s="34">
        <f>PXIL!H26</f>
        <v>0</v>
      </c>
      <c r="AJ26" s="34">
        <f>PXIL!N26</f>
        <v>0</v>
      </c>
      <c r="AK26" s="34">
        <f>RTM_IEX!H26</f>
        <v>27.01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14.24405236198065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113.60582408292289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1005.0851829698879</v>
      </c>
      <c r="P27" s="36">
        <v>99.38</v>
      </c>
      <c r="Q27" s="36">
        <v>38.229999999999997</v>
      </c>
      <c r="R27" s="38">
        <v>7.96</v>
      </c>
      <c r="S27" s="38">
        <v>7.66</v>
      </c>
      <c r="T27" s="37">
        <f>SUMPRODUCT(LTA!J27:AN27,LTA!J$101:AN$101,LTA!J$103:AN$103)</f>
        <v>50.290000000000006</v>
      </c>
      <c r="U27" s="37">
        <f>SUMPRODUCT(LTA!J27:AN27,LTA!J$102:AN$102,LTA!J$103:AN$103)</f>
        <v>102.68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19.220539996684249</v>
      </c>
      <c r="AD27">
        <f t="shared" si="1"/>
        <v>2268.9389834181075</v>
      </c>
      <c r="AE27">
        <f>'IDT-1'!B27</f>
        <v>0</v>
      </c>
      <c r="AF27" s="24"/>
      <c r="AG27">
        <f t="shared" si="2"/>
        <v>2268.9389834181075</v>
      </c>
      <c r="AI27" s="34">
        <f>PXIL!H27</f>
        <v>0</v>
      </c>
      <c r="AJ27" s="34">
        <f>PXIL!N27</f>
        <v>0</v>
      </c>
      <c r="AK27" s="34">
        <f>RTM_IEX!H27</f>
        <v>75.27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14.24405236198065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113.60582408292289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1000.4275795643919</v>
      </c>
      <c r="P28" s="36">
        <v>99.38</v>
      </c>
      <c r="Q28" s="36">
        <v>38.229999999999997</v>
      </c>
      <c r="R28" s="38">
        <v>15.479999999999997</v>
      </c>
      <c r="S28" s="38">
        <v>7.66</v>
      </c>
      <c r="T28" s="37">
        <f>SUMPRODUCT(LTA!J28:AN28,LTA!J$101:AN$101,LTA!J$103:AN$103)</f>
        <v>56.81</v>
      </c>
      <c r="U28" s="37">
        <f>SUMPRODUCT(LTA!J28:AN28,LTA!J$102:AN$102,LTA!J$103:AN$103)</f>
        <v>103.28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18.996364128078081</v>
      </c>
      <c r="AD28">
        <f t="shared" si="1"/>
        <v>2242.4755558812176</v>
      </c>
      <c r="AE28">
        <f>'IDT-1'!B28</f>
        <v>0</v>
      </c>
      <c r="AF28" s="24"/>
      <c r="AG28">
        <f t="shared" si="2"/>
        <v>2242.4755558812176</v>
      </c>
      <c r="AI28" s="34">
        <f>PXIL!H28</f>
        <v>0</v>
      </c>
      <c r="AJ28" s="34">
        <f>PXIL!N28</f>
        <v>0</v>
      </c>
      <c r="AK28" s="34">
        <f>RTM_IEX!H28</f>
        <v>38.6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13.235969537199766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113.60582408292289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993.22347711631232</v>
      </c>
      <c r="P29" s="36">
        <v>57.900000000000006</v>
      </c>
      <c r="Q29" s="36">
        <v>13.172286855356832</v>
      </c>
      <c r="R29" s="38">
        <v>22.5</v>
      </c>
      <c r="S29" s="38">
        <v>4</v>
      </c>
      <c r="T29" s="37">
        <f>SUMPRODUCT(LTA!J29:AN29,LTA!J$101:AN$101,LTA!J$103:AN$103)</f>
        <v>66.41</v>
      </c>
      <c r="U29" s="37">
        <f>SUMPRODUCT(LTA!J29:AN29,LTA!J$102:AN$102,LTA!J$103:AN$103)</f>
        <v>103.08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18.418864981371048</v>
      </c>
      <c r="AD29">
        <f t="shared" si="1"/>
        <v>2174.303156610421</v>
      </c>
      <c r="AE29">
        <f>'IDT-1'!B29</f>
        <v>0</v>
      </c>
      <c r="AF29" s="24"/>
      <c r="AG29">
        <f t="shared" si="2"/>
        <v>2174.303156610421</v>
      </c>
      <c r="AI29" s="34">
        <f>PXIL!H29</f>
        <v>0</v>
      </c>
      <c r="AJ29" s="34">
        <f>PXIL!N29</f>
        <v>0</v>
      </c>
      <c r="AK29" s="34">
        <f>RTM_IEX!H29</f>
        <v>31.84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13.235969537199766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113.60582408292289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993.16010594347426</v>
      </c>
      <c r="P30" s="36">
        <v>48.25</v>
      </c>
      <c r="Q30" s="36">
        <v>13.172286855356832</v>
      </c>
      <c r="R30" s="38">
        <v>30.695155436326335</v>
      </c>
      <c r="S30" s="38">
        <v>4</v>
      </c>
      <c r="T30" s="37">
        <f>SUMPRODUCT(LTA!J30:AN30,LTA!J$101:AN$101,LTA!J$103:AN$103)</f>
        <v>81.92</v>
      </c>
      <c r="U30" s="37">
        <f>SUMPRODUCT(LTA!J30:AN30,LTA!J$102:AN$102,LTA!J$103:AN$103)</f>
        <v>103.37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18.271375969184355</v>
      </c>
      <c r="AD30">
        <f t="shared" si="1"/>
        <v>2156.8924298860961</v>
      </c>
      <c r="AE30">
        <f>'IDT-1'!B30</f>
        <v>0</v>
      </c>
      <c r="AF30" s="24"/>
      <c r="AG30">
        <f t="shared" si="2"/>
        <v>2156.8924298860961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13.235969537199766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113.60582408292289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959.39835815814513</v>
      </c>
      <c r="P31" s="36">
        <v>48.25</v>
      </c>
      <c r="Q31" s="36">
        <v>37.61</v>
      </c>
      <c r="R31" s="38">
        <v>39.9</v>
      </c>
      <c r="S31" s="38">
        <v>4</v>
      </c>
      <c r="T31" s="37">
        <f>SUMPRODUCT(LTA!J31:AN31,LTA!J$101:AN$101,LTA!J$103:AN$103)</f>
        <v>116.4</v>
      </c>
      <c r="U31" s="37">
        <f>SUMPRODUCT(LTA!J31:AN31,LTA!J$102:AN$102,LTA!J$103:AN$103)</f>
        <v>116.37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19.127909289681462</v>
      </c>
      <c r="AD31">
        <f t="shared" si="1"/>
        <v>2149.5467064885866</v>
      </c>
      <c r="AE31">
        <f>'IDT-1'!B31</f>
        <v>0</v>
      </c>
      <c r="AF31" s="24"/>
      <c r="AG31">
        <f t="shared" si="2"/>
        <v>2149.5467064885866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13.235969537199766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113.60582408292289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959.79259775927289</v>
      </c>
      <c r="P32" s="36">
        <v>48.24</v>
      </c>
      <c r="Q32" s="36">
        <v>38.22</v>
      </c>
      <c r="R32" s="38">
        <v>40.5</v>
      </c>
      <c r="S32" s="38">
        <v>4</v>
      </c>
      <c r="T32" s="37">
        <f>SUMPRODUCT(LTA!J32:AN32,LTA!J$101:AN$101,LTA!J$103:AN$103)</f>
        <v>149.61000000000001</v>
      </c>
      <c r="U32" s="37">
        <f>SUMPRODUCT(LTA!J32:AN32,LTA!J$102:AN$102,LTA!J$103:AN$103)</f>
        <v>115.37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19.793066999950938</v>
      </c>
      <c r="AD32">
        <f t="shared" si="1"/>
        <v>2137.6857883794446</v>
      </c>
      <c r="AE32">
        <f>'IDT-1'!B32</f>
        <v>0</v>
      </c>
      <c r="AF32" s="24"/>
      <c r="AG32">
        <f t="shared" si="2"/>
        <v>2137.6857883794446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13.235969537199766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113.60582408292289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912.5443825584332</v>
      </c>
      <c r="P33" s="36">
        <v>48.24</v>
      </c>
      <c r="Q33" s="36">
        <v>27.794392287023868</v>
      </c>
      <c r="R33" s="38">
        <v>44.499999999999993</v>
      </c>
      <c r="S33" s="38">
        <v>4</v>
      </c>
      <c r="T33" s="37">
        <f>SUMPRODUCT(LTA!J33:AN33,LTA!J$101:AN$101,LTA!J$103:AN$103)</f>
        <v>182.48000000000002</v>
      </c>
      <c r="U33" s="37">
        <f>SUMPRODUCT(LTA!J33:AN33,LTA!J$102:AN$102,LTA!J$103:AN$103)</f>
        <v>108.16000000000001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-42</v>
      </c>
      <c r="AA33" s="75">
        <f>STOA!H33</f>
        <v>583.42000000000007</v>
      </c>
      <c r="AB33" s="75">
        <f>-STOA!N33</f>
        <v>0</v>
      </c>
      <c r="AC33">
        <f t="shared" si="0"/>
        <v>19.405270048426882</v>
      </c>
      <c r="AD33">
        <f t="shared" si="1"/>
        <v>2128.0597624171528</v>
      </c>
      <c r="AE33">
        <f>'IDT-1'!B33</f>
        <v>0</v>
      </c>
      <c r="AF33" s="24"/>
      <c r="AG33">
        <f t="shared" si="2"/>
        <v>2128.0597624171528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13.235969537199766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113.60582408292289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912.5443825584332</v>
      </c>
      <c r="P34" s="36">
        <v>48.24</v>
      </c>
      <c r="Q34" s="36">
        <v>27.794392287023868</v>
      </c>
      <c r="R34" s="38">
        <v>44.5</v>
      </c>
      <c r="S34" s="38">
        <v>4</v>
      </c>
      <c r="T34" s="37">
        <f>SUMPRODUCT(LTA!J34:AN34,LTA!J$101:AN$101,LTA!J$103:AN$103)</f>
        <v>220.08999999999997</v>
      </c>
      <c r="U34" s="37">
        <f>SUMPRODUCT(LTA!J34:AN34,LTA!J$102:AN$102,LTA!J$103:AN$103)</f>
        <v>109.36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-104</v>
      </c>
      <c r="AA34" s="75">
        <f>STOA!H34</f>
        <v>583.42000000000007</v>
      </c>
      <c r="AB34" s="75">
        <f>-STOA!N34</f>
        <v>0</v>
      </c>
      <c r="AC34">
        <f t="shared" si="0"/>
        <v>20.129418461496666</v>
      </c>
      <c r="AD34">
        <f t="shared" si="1"/>
        <v>2119.1456140040827</v>
      </c>
      <c r="AE34">
        <f>'IDT-1'!B34</f>
        <v>0</v>
      </c>
      <c r="AF34" s="24"/>
      <c r="AG34">
        <f t="shared" si="2"/>
        <v>2119.1456140040827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13.235969537199766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113.60999999999997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885.15578275053826</v>
      </c>
      <c r="P35" s="36">
        <v>48.25</v>
      </c>
      <c r="Q35" s="36">
        <v>25.3</v>
      </c>
      <c r="R35" s="38">
        <v>46.5</v>
      </c>
      <c r="S35" s="38">
        <v>4</v>
      </c>
      <c r="T35" s="37">
        <f>SUMPRODUCT(LTA!J35:AN35,LTA!J$101:AN$101,LTA!J$103:AN$103)</f>
        <v>236.04000000000002</v>
      </c>
      <c r="U35" s="37">
        <f>SUMPRODUCT(LTA!J35:AN35,LTA!J$102:AN$102,LTA!J$103:AN$103)</f>
        <v>94.85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-311</v>
      </c>
      <c r="AA35" s="75">
        <f>STOA!H35</f>
        <v>778.98</v>
      </c>
      <c r="AB35" s="75">
        <f>-STOA!N35</f>
        <v>0</v>
      </c>
      <c r="AC35">
        <f t="shared" si="0"/>
        <v>23.523618269257497</v>
      </c>
      <c r="AD35">
        <f t="shared" si="1"/>
        <v>2152.2725980184805</v>
      </c>
      <c r="AE35">
        <f>'IDT-1'!B35</f>
        <v>0</v>
      </c>
      <c r="AF35" s="24"/>
      <c r="AG35">
        <f t="shared" si="2"/>
        <v>2152.2725980184805</v>
      </c>
      <c r="AI35" s="34">
        <f>PXIL!H35</f>
        <v>0</v>
      </c>
      <c r="AJ35" s="34">
        <f>PXIL!N35</f>
        <v>0</v>
      </c>
      <c r="AK35" s="34">
        <f>RTM_IEX!H35</f>
        <v>50.17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13.235969537199766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113.60999999999997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883.71344784585131</v>
      </c>
      <c r="P36" s="36">
        <v>48.25</v>
      </c>
      <c r="Q36" s="36">
        <v>25.3</v>
      </c>
      <c r="R36" s="38">
        <v>47.5</v>
      </c>
      <c r="S36" s="38">
        <v>4</v>
      </c>
      <c r="T36" s="37">
        <f>SUMPRODUCT(LTA!J36:AN36,LTA!J$101:AN$101,LTA!J$103:AN$103)</f>
        <v>280.08</v>
      </c>
      <c r="U36" s="37">
        <f>SUMPRODUCT(LTA!J36:AN36,LTA!J$102:AN$102,LTA!J$103:AN$103)</f>
        <v>95.85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-316</v>
      </c>
      <c r="AA36" s="75">
        <f>STOA!H36</f>
        <v>778.98</v>
      </c>
      <c r="AB36" s="75">
        <f>-STOA!N36</f>
        <v>0</v>
      </c>
      <c r="AC36">
        <f t="shared" si="0"/>
        <v>23.770410444682572</v>
      </c>
      <c r="AD36">
        <f t="shared" si="1"/>
        <v>2171.3634709383682</v>
      </c>
      <c r="AE36">
        <f>'IDT-1'!B36</f>
        <v>0</v>
      </c>
      <c r="AF36" s="24"/>
      <c r="AG36">
        <f t="shared" si="2"/>
        <v>2171.3634709383682</v>
      </c>
      <c r="AI36" s="34">
        <f>PXIL!H36</f>
        <v>0</v>
      </c>
      <c r="AJ36" s="34">
        <f>PXIL!N36</f>
        <v>0</v>
      </c>
      <c r="AK36" s="34">
        <f>RTM_IEX!H36</f>
        <v>29.91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13.235969537199766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113.60999999999997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905.12251734106655</v>
      </c>
      <c r="P37" s="36">
        <v>48.24</v>
      </c>
      <c r="Q37" s="36">
        <v>25.3</v>
      </c>
      <c r="R37" s="38">
        <v>47.5</v>
      </c>
      <c r="S37" s="38">
        <v>4</v>
      </c>
      <c r="T37" s="37">
        <f>SUMPRODUCT(LTA!J37:AN37,LTA!J$101:AN$101,LTA!J$103:AN$103)</f>
        <v>311.93</v>
      </c>
      <c r="U37" s="37">
        <f>SUMPRODUCT(LTA!J37:AN37,LTA!J$102:AN$102,LTA!J$103:AN$103)</f>
        <v>82.85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-346</v>
      </c>
      <c r="AA37" s="75">
        <f>STOA!H37</f>
        <v>778.98</v>
      </c>
      <c r="AB37" s="75">
        <f>-STOA!N37</f>
        <v>0</v>
      </c>
      <c r="AC37">
        <f t="shared" si="0"/>
        <v>24.424826196009953</v>
      </c>
      <c r="AD37">
        <f t="shared" si="1"/>
        <v>2114.0481246822565</v>
      </c>
      <c r="AE37">
        <f>'IDT-1'!B37</f>
        <v>0</v>
      </c>
      <c r="AF37" s="24"/>
      <c r="AG37">
        <f t="shared" si="2"/>
        <v>2114.0481246822565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13.235969537199766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113.60999999999997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910.48801864398115</v>
      </c>
      <c r="P38" s="36">
        <v>48.24</v>
      </c>
      <c r="Q38" s="36">
        <v>25.3</v>
      </c>
      <c r="R38" s="38">
        <v>47.5</v>
      </c>
      <c r="S38" s="38">
        <v>4</v>
      </c>
      <c r="T38" s="37">
        <f>SUMPRODUCT(LTA!J38:AN38,LTA!J$101:AN$101,LTA!J$103:AN$103)</f>
        <v>354.09</v>
      </c>
      <c r="U38" s="37">
        <f>SUMPRODUCT(LTA!J38:AN38,LTA!J$102:AN$102,LTA!J$103:AN$103)</f>
        <v>85.35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-343</v>
      </c>
      <c r="AA38" s="75">
        <f>STOA!H38</f>
        <v>778.98</v>
      </c>
      <c r="AB38" s="75">
        <f>-STOA!N38</f>
        <v>0</v>
      </c>
      <c r="AC38">
        <f t="shared" si="0"/>
        <v>24.946694299653096</v>
      </c>
      <c r="AD38">
        <f t="shared" si="1"/>
        <v>2151.5517578815275</v>
      </c>
      <c r="AE38">
        <f>'IDT-1'!B38</f>
        <v>0</v>
      </c>
      <c r="AF38" s="24"/>
      <c r="AG38">
        <f t="shared" si="2"/>
        <v>2151.5517578815275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-52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13.121206795547744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113.60999999999997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895.71971936968021</v>
      </c>
      <c r="P39" s="36">
        <v>48.24</v>
      </c>
      <c r="Q39" s="36">
        <v>25.3</v>
      </c>
      <c r="R39" s="38">
        <v>47.5</v>
      </c>
      <c r="S39" s="38">
        <v>4</v>
      </c>
      <c r="T39" s="37">
        <f>SUMPRODUCT(LTA!J39:AN39,LTA!J$101:AN$101,LTA!J$103:AN$103)</f>
        <v>395.84000000000003</v>
      </c>
      <c r="U39" s="37">
        <f>SUMPRODUCT(LTA!J39:AN39,LTA!J$102:AN$102,LTA!J$103:AN$103)</f>
        <v>87.25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-348</v>
      </c>
      <c r="AA39" s="75">
        <f>STOA!H39</f>
        <v>778.98</v>
      </c>
      <c r="AB39" s="75">
        <f>-STOA!N39</f>
        <v>0</v>
      </c>
      <c r="AC39">
        <f t="shared" si="0"/>
        <v>24.862052821649311</v>
      </c>
      <c r="AD39">
        <f t="shared" si="1"/>
        <v>2235.9581773435784</v>
      </c>
      <c r="AE39">
        <f>'IDT-1'!B39</f>
        <v>0</v>
      </c>
      <c r="AF39" s="24"/>
      <c r="AG39">
        <f t="shared" si="2"/>
        <v>2235.9581773435784</v>
      </c>
      <c r="AI39" s="34">
        <f>PXIL!H39</f>
        <v>0</v>
      </c>
      <c r="AJ39" s="34">
        <f>PXIL!N39</f>
        <v>0</v>
      </c>
      <c r="AK39" s="34">
        <f>RTM_IEX!H39</f>
        <v>8.68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13.121206795547744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113.60999999999997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895.25153382272185</v>
      </c>
      <c r="P40" s="36">
        <v>48.24</v>
      </c>
      <c r="Q40" s="36">
        <v>25.3</v>
      </c>
      <c r="R40" s="38">
        <v>47.5</v>
      </c>
      <c r="S40" s="38">
        <v>4</v>
      </c>
      <c r="T40" s="37">
        <f>SUMPRODUCT(LTA!J40:AN40,LTA!J$101:AN$101,LTA!J$103:AN$103)</f>
        <v>433.10999999999996</v>
      </c>
      <c r="U40" s="37">
        <f>SUMPRODUCT(LTA!J40:AN40,LTA!J$102:AN$102,LTA!J$103:AN$103)</f>
        <v>90.26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-323</v>
      </c>
      <c r="AA40" s="75">
        <f>STOA!H40</f>
        <v>778.98</v>
      </c>
      <c r="AB40" s="75">
        <f>-STOA!N40</f>
        <v>0</v>
      </c>
      <c r="AC40">
        <f t="shared" si="0"/>
        <v>24.936057119932631</v>
      </c>
      <c r="AD40">
        <f t="shared" si="1"/>
        <v>2294.9059874983368</v>
      </c>
      <c r="AE40">
        <f>'IDT-1'!B40</f>
        <v>0</v>
      </c>
      <c r="AF40" s="24"/>
      <c r="AG40">
        <f t="shared" si="2"/>
        <v>2294.9059874983368</v>
      </c>
      <c r="AI40" s="34">
        <f>PXIL!H40</f>
        <v>0</v>
      </c>
      <c r="AJ40" s="34">
        <f>PXIL!N40</f>
        <v>0</v>
      </c>
      <c r="AK40" s="34">
        <f>RTM_IEX!H40</f>
        <v>2.89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13.121206795547744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113.60999999999997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886.48971972788877</v>
      </c>
      <c r="P41" s="36">
        <v>46.55</v>
      </c>
      <c r="Q41" s="36">
        <v>25.3</v>
      </c>
      <c r="R41" s="38">
        <v>47.5</v>
      </c>
      <c r="S41" s="38">
        <v>4</v>
      </c>
      <c r="T41" s="37">
        <f>SUMPRODUCT(LTA!J41:AN41,LTA!J$101:AN$101,LTA!J$103:AN$103)</f>
        <v>482.40999999999997</v>
      </c>
      <c r="U41" s="37">
        <f>SUMPRODUCT(LTA!J41:AN41,LTA!J$102:AN$102,LTA!J$103:AN$103)</f>
        <v>115.66000000000001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-296</v>
      </c>
      <c r="AA41" s="75">
        <f>STOA!H41</f>
        <v>778.98</v>
      </c>
      <c r="AB41" s="75">
        <f>-STOA!N41</f>
        <v>0</v>
      </c>
      <c r="AC41">
        <f t="shared" si="0"/>
        <v>25.360504622964026</v>
      </c>
      <c r="AD41">
        <f t="shared" si="1"/>
        <v>2399.2397259004724</v>
      </c>
      <c r="AE41">
        <f>'IDT-1'!B41</f>
        <v>0</v>
      </c>
      <c r="AF41" s="24"/>
      <c r="AG41">
        <f t="shared" si="2"/>
        <v>2399.2397259004724</v>
      </c>
      <c r="AI41" s="34">
        <f>PXIL!H41</f>
        <v>0</v>
      </c>
      <c r="AJ41" s="34">
        <f>PXIL!N41</f>
        <v>0</v>
      </c>
      <c r="AK41" s="34">
        <f>RTM_IEX!H41</f>
        <v>16.399999999999999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13.121206795547744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113.60999999999997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884.65416005644352</v>
      </c>
      <c r="P42" s="36">
        <v>47.29</v>
      </c>
      <c r="Q42" s="36">
        <v>25.3</v>
      </c>
      <c r="R42" s="38">
        <v>47.5</v>
      </c>
      <c r="S42" s="38">
        <v>4</v>
      </c>
      <c r="T42" s="37">
        <f>SUMPRODUCT(LTA!J42:AN42,LTA!J$101:AN$101,LTA!J$103:AN$103)</f>
        <v>519.94999999999993</v>
      </c>
      <c r="U42" s="37">
        <f>SUMPRODUCT(LTA!J42:AN42,LTA!J$102:AN$102,LTA!J$103:AN$103)</f>
        <v>120.08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-280</v>
      </c>
      <c r="AA42" s="75">
        <f>STOA!H42</f>
        <v>778.98</v>
      </c>
      <c r="AB42" s="75">
        <f>-STOA!N42</f>
        <v>0</v>
      </c>
      <c r="AC42">
        <f t="shared" si="0"/>
        <v>25.592587398125666</v>
      </c>
      <c r="AD42">
        <f t="shared" si="1"/>
        <v>2458.7720834538659</v>
      </c>
      <c r="AE42">
        <f>'IDT-1'!B42</f>
        <v>0</v>
      </c>
      <c r="AF42" s="24"/>
      <c r="AG42">
        <f t="shared" si="2"/>
        <v>2458.7720834538659</v>
      </c>
      <c r="AI42" s="34">
        <f>PXIL!H42</f>
        <v>0</v>
      </c>
      <c r="AJ42" s="34">
        <f>PXIL!N42</f>
        <v>0</v>
      </c>
      <c r="AK42" s="34">
        <f>RTM_IEX!H42</f>
        <v>19.3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13.121206795547744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113.60999999999997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912.19043703827526</v>
      </c>
      <c r="P43" s="36">
        <v>45.433859485175432</v>
      </c>
      <c r="Q43" s="36">
        <v>25.3</v>
      </c>
      <c r="R43" s="38">
        <v>47.5</v>
      </c>
      <c r="S43" s="38">
        <v>4</v>
      </c>
      <c r="T43" s="37">
        <f>SUMPRODUCT(LTA!J43:AN43,LTA!J$101:AN$101,LTA!J$103:AN$103)</f>
        <v>562.73</v>
      </c>
      <c r="U43" s="37">
        <f>SUMPRODUCT(LTA!J43:AN43,LTA!J$102:AN$102,LTA!J$103:AN$103)</f>
        <v>122.26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-267</v>
      </c>
      <c r="AA43" s="75">
        <f>STOA!H43</f>
        <v>782.84</v>
      </c>
      <c r="AB43" s="75">
        <f>-STOA!N43</f>
        <v>0</v>
      </c>
      <c r="AC43">
        <f t="shared" si="0"/>
        <v>26.115566648522748</v>
      </c>
      <c r="AD43">
        <f t="shared" si="1"/>
        <v>2506.4492406704753</v>
      </c>
      <c r="AE43">
        <f>'IDT-1'!B43</f>
        <v>0</v>
      </c>
      <c r="AF43" s="24"/>
      <c r="AG43">
        <f t="shared" si="2"/>
        <v>2506.4492406704753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13.121206795547744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113.60999999999997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914.5862144312531</v>
      </c>
      <c r="P44" s="36">
        <v>47.47</v>
      </c>
      <c r="Q44" s="36">
        <v>25.3</v>
      </c>
      <c r="R44" s="38">
        <v>47.5</v>
      </c>
      <c r="S44" s="38">
        <v>4</v>
      </c>
      <c r="T44" s="37">
        <f>SUMPRODUCT(LTA!J44:AN44,LTA!J$101:AN$101,LTA!J$103:AN$103)</f>
        <v>587.80999999999995</v>
      </c>
      <c r="U44" s="37">
        <f>SUMPRODUCT(LTA!J44:AN44,LTA!J$102:AN$102,LTA!J$103:AN$103)</f>
        <v>126.76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-239</v>
      </c>
      <c r="AA44" s="75">
        <f>STOA!H44</f>
        <v>782.84</v>
      </c>
      <c r="AB44" s="75">
        <f>-STOA!N44</f>
        <v>0</v>
      </c>
      <c r="AC44">
        <f t="shared" si="0"/>
        <v>26.248785919900286</v>
      </c>
      <c r="AD44">
        <f t="shared" si="1"/>
        <v>2558.3279393069006</v>
      </c>
      <c r="AE44">
        <f>'IDT-1'!B44</f>
        <v>0</v>
      </c>
      <c r="AF44" s="24"/>
      <c r="AG44">
        <f t="shared" si="2"/>
        <v>2558.3279393069006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13.121206795547744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113.60999999999997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906.0846397924588</v>
      </c>
      <c r="P45" s="36">
        <v>48.599999999999994</v>
      </c>
      <c r="Q45" s="36">
        <v>25.3</v>
      </c>
      <c r="R45" s="38">
        <v>47.5</v>
      </c>
      <c r="S45" s="38">
        <v>7.35</v>
      </c>
      <c r="T45" s="37">
        <f>SUMPRODUCT(LTA!J45:AN45,LTA!J$101:AN$101,LTA!J$103:AN$103)</f>
        <v>610.72</v>
      </c>
      <c r="U45" s="37">
        <f>SUMPRODUCT(LTA!J45:AN45,LTA!J$102:AN$102,LTA!J$103:AN$103)</f>
        <v>130.75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-207</v>
      </c>
      <c r="AA45" s="75">
        <f>STOA!H45</f>
        <v>782.84</v>
      </c>
      <c r="AB45" s="75">
        <f>-STOA!N45</f>
        <v>0</v>
      </c>
      <c r="AC45">
        <f t="shared" si="0"/>
        <v>26.491791639283743</v>
      </c>
      <c r="AD45">
        <f t="shared" si="1"/>
        <v>2574.9633589487225</v>
      </c>
      <c r="AE45">
        <f>'IDT-1'!B45</f>
        <v>0</v>
      </c>
      <c r="AF45" s="24"/>
      <c r="AG45">
        <f t="shared" si="2"/>
        <v>2574.9633589487225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-68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13.121206795547744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113.60999999999997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903.73378179135852</v>
      </c>
      <c r="P46" s="36">
        <v>48.599999999999994</v>
      </c>
      <c r="Q46" s="36">
        <v>25.3</v>
      </c>
      <c r="R46" s="38">
        <v>47.5</v>
      </c>
      <c r="S46" s="38">
        <v>7.35</v>
      </c>
      <c r="T46" s="37">
        <f>SUMPRODUCT(LTA!J46:AN46,LTA!J$101:AN$101,LTA!J$103:AN$103)</f>
        <v>617.79</v>
      </c>
      <c r="U46" s="37">
        <f>SUMPRODUCT(LTA!J46:AN46,LTA!J$102:AN$102,LTA!J$103:AN$103)</f>
        <v>134.25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-179</v>
      </c>
      <c r="AA46" s="75">
        <f>STOA!H46</f>
        <v>782.84</v>
      </c>
      <c r="AB46" s="75">
        <f>-STOA!N46</f>
        <v>0</v>
      </c>
      <c r="AC46">
        <f t="shared" si="0"/>
        <v>26.272813069428274</v>
      </c>
      <c r="AD46">
        <f t="shared" si="1"/>
        <v>2617.401479517478</v>
      </c>
      <c r="AE46">
        <f>'IDT-1'!B46</f>
        <v>0</v>
      </c>
      <c r="AF46" s="24"/>
      <c r="AG46">
        <f t="shared" si="2"/>
        <v>2617.401479517478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-62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13.121206795547744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113.60999999999997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889.0986566781844</v>
      </c>
      <c r="P47" s="36">
        <v>48.71</v>
      </c>
      <c r="Q47" s="36">
        <v>25.3</v>
      </c>
      <c r="R47" s="38">
        <v>46.500000000000007</v>
      </c>
      <c r="S47" s="38">
        <v>7.35</v>
      </c>
      <c r="T47" s="37">
        <f>SUMPRODUCT(LTA!J47:AN47,LTA!J$101:AN$101,LTA!J$103:AN$103)</f>
        <v>624.26</v>
      </c>
      <c r="U47" s="37">
        <f>SUMPRODUCT(LTA!J47:AN47,LTA!J$102:AN$102,LTA!J$103:AN$103)</f>
        <v>137.75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-168</v>
      </c>
      <c r="AA47" s="75">
        <f>STOA!H47</f>
        <v>782.84</v>
      </c>
      <c r="AB47" s="75">
        <f>-STOA!N47</f>
        <v>0</v>
      </c>
      <c r="AC47">
        <f t="shared" si="0"/>
        <v>26.175323072128279</v>
      </c>
      <c r="AD47">
        <f t="shared" si="1"/>
        <v>2617.9438444016037</v>
      </c>
      <c r="AE47">
        <f>'IDT-1'!B47</f>
        <v>0</v>
      </c>
      <c r="AF47" s="24"/>
      <c r="AG47">
        <f t="shared" si="2"/>
        <v>2617.9438444016037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-67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13.121206795547744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113.60999999999997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892.63321492522459</v>
      </c>
      <c r="P48" s="36">
        <v>48.71</v>
      </c>
      <c r="Q48" s="36">
        <v>25.3</v>
      </c>
      <c r="R48" s="38">
        <v>46</v>
      </c>
      <c r="S48" s="38">
        <v>7.35</v>
      </c>
      <c r="T48" s="37">
        <f>SUMPRODUCT(LTA!J48:AN48,LTA!J$101:AN$101,LTA!J$103:AN$103)</f>
        <v>628.16000000000008</v>
      </c>
      <c r="U48" s="37">
        <f>SUMPRODUCT(LTA!J48:AN48,LTA!J$102:AN$102,LTA!J$103:AN$103)</f>
        <v>143.75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-145</v>
      </c>
      <c r="AA48" s="75">
        <f>STOA!H48</f>
        <v>782.84</v>
      </c>
      <c r="AB48" s="75">
        <f>-STOA!N48</f>
        <v>0</v>
      </c>
      <c r="AC48">
        <f t="shared" si="0"/>
        <v>26.114550206905637</v>
      </c>
      <c r="AD48">
        <f t="shared" si="1"/>
        <v>2650.9391755138668</v>
      </c>
      <c r="AE48">
        <f>'IDT-1'!B48</f>
        <v>0</v>
      </c>
      <c r="AF48" s="24"/>
      <c r="AG48">
        <f t="shared" si="2"/>
        <v>2650.9391755138668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13.121206795547744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113.60999999999997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894.89771940833691</v>
      </c>
      <c r="P49" s="36">
        <v>48.71</v>
      </c>
      <c r="Q49" s="36">
        <v>25.3</v>
      </c>
      <c r="R49" s="38">
        <v>46</v>
      </c>
      <c r="S49" s="38">
        <v>7.35</v>
      </c>
      <c r="T49" s="37">
        <f>SUMPRODUCT(LTA!J49:AN49,LTA!J$101:AN$101,LTA!J$103:AN$103)</f>
        <v>616.74</v>
      </c>
      <c r="U49" s="37">
        <f>SUMPRODUCT(LTA!J49:AN49,LTA!J$102:AN$102,LTA!J$103:AN$103)</f>
        <v>144.75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-109</v>
      </c>
      <c r="AA49" s="75">
        <f>STOA!H49</f>
        <v>782.84</v>
      </c>
      <c r="AB49" s="75">
        <f>-STOA!N49</f>
        <v>0</v>
      </c>
      <c r="AC49">
        <f t="shared" si="0"/>
        <v>25.918976678690441</v>
      </c>
      <c r="AD49">
        <f t="shared" si="1"/>
        <v>2657.9792535251945</v>
      </c>
      <c r="AE49">
        <f>'IDT-1'!B49</f>
        <v>0</v>
      </c>
      <c r="AF49" s="24"/>
      <c r="AG49">
        <f t="shared" si="2"/>
        <v>2657.9792535251945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13.121206795547744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113.60999999999997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894.97214427877873</v>
      </c>
      <c r="P50" s="36">
        <v>48.71</v>
      </c>
      <c r="Q50" s="36">
        <v>25.3</v>
      </c>
      <c r="R50" s="38">
        <v>46</v>
      </c>
      <c r="S50" s="38">
        <v>7.35</v>
      </c>
      <c r="T50" s="37">
        <f>SUMPRODUCT(LTA!J50:AN50,LTA!J$101:AN$101,LTA!J$103:AN$103)</f>
        <v>621.61</v>
      </c>
      <c r="U50" s="37">
        <f>SUMPRODUCT(LTA!J50:AN50,LTA!J$102:AN$102,LTA!J$103:AN$103)</f>
        <v>145.76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-79</v>
      </c>
      <c r="AA50" s="75">
        <f>STOA!H50</f>
        <v>782.84</v>
      </c>
      <c r="AB50" s="75">
        <f>-STOA!N50</f>
        <v>0</v>
      </c>
      <c r="AC50">
        <f t="shared" si="0"/>
        <v>25.765686062204814</v>
      </c>
      <c r="AD50">
        <f t="shared" si="1"/>
        <v>2688.0869690121217</v>
      </c>
      <c r="AE50">
        <f>'IDT-1'!B50</f>
        <v>0</v>
      </c>
      <c r="AF50" s="24"/>
      <c r="AG50">
        <f t="shared" si="2"/>
        <v>2688.0869690121217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-97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13.121206795547744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113.60999999999997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888.13996295785967</v>
      </c>
      <c r="P51" s="36">
        <v>48.245192307692307</v>
      </c>
      <c r="Q51" s="36">
        <v>25.3</v>
      </c>
      <c r="R51" s="38">
        <v>46</v>
      </c>
      <c r="S51" s="38">
        <v>7.35</v>
      </c>
      <c r="T51" s="37">
        <f>SUMPRODUCT(LTA!J51:AN51,LTA!J$101:AN$101,LTA!J$103:AN$103)</f>
        <v>633.79</v>
      </c>
      <c r="U51" s="37">
        <f>SUMPRODUCT(LTA!J51:AN51,LTA!J$102:AN$102,LTA!J$103:AN$103)</f>
        <v>146.76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-23</v>
      </c>
      <c r="AA51" s="75">
        <f>STOA!H51</f>
        <v>782.84</v>
      </c>
      <c r="AB51" s="75">
        <f>-STOA!N51</f>
        <v>0</v>
      </c>
      <c r="AC51">
        <f t="shared" si="0"/>
        <v>25.577910938196815</v>
      </c>
      <c r="AD51">
        <f t="shared" si="1"/>
        <v>2722.1577551229025</v>
      </c>
      <c r="AE51">
        <f>'IDT-1'!B51</f>
        <v>0</v>
      </c>
      <c r="AF51" s="24"/>
      <c r="AG51">
        <f t="shared" si="2"/>
        <v>2722.1577551229025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13.121206795547744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113.60999999999997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894.16528100785968</v>
      </c>
      <c r="P52" s="36">
        <v>45.876912516823694</v>
      </c>
      <c r="Q52" s="36">
        <v>25.3</v>
      </c>
      <c r="R52" s="38">
        <v>46</v>
      </c>
      <c r="S52" s="38">
        <v>7.35</v>
      </c>
      <c r="T52" s="37">
        <f>SUMPRODUCT(LTA!J52:AN52,LTA!J$101:AN$101,LTA!J$103:AN$103)</f>
        <v>635.76</v>
      </c>
      <c r="U52" s="37">
        <f>SUMPRODUCT(LTA!J52:AN52,LTA!J$102:AN$102,LTA!J$103:AN$103)</f>
        <v>148.56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782.84</v>
      </c>
      <c r="AB52" s="75">
        <f>-STOA!N52</f>
        <v>0</v>
      </c>
      <c r="AC52">
        <f t="shared" si="0"/>
        <v>25.411576801001519</v>
      </c>
      <c r="AD52">
        <f t="shared" si="1"/>
        <v>2756.7511275192296</v>
      </c>
      <c r="AE52">
        <f>'IDT-1'!B52</f>
        <v>0</v>
      </c>
      <c r="AF52" s="24"/>
      <c r="AG52">
        <f t="shared" si="2"/>
        <v>2756.7511275192296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-121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13.121206795547744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113.60999999999997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904.38782420953487</v>
      </c>
      <c r="P53" s="36">
        <v>49.383160117752475</v>
      </c>
      <c r="Q53" s="36">
        <v>25.3</v>
      </c>
      <c r="R53" s="38">
        <v>46</v>
      </c>
      <c r="S53" s="38">
        <v>7.35</v>
      </c>
      <c r="T53" s="37">
        <f>SUMPRODUCT(LTA!J53:AN53,LTA!J$101:AN$101,LTA!J$103:AN$103)</f>
        <v>640.66999999999996</v>
      </c>
      <c r="U53" s="37">
        <f>SUMPRODUCT(LTA!J53:AN53,LTA!J$102:AN$102,LTA!J$103:AN$103)</f>
        <v>150.96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</v>
      </c>
      <c r="AB53" s="75">
        <f>-STOA!N53</f>
        <v>0</v>
      </c>
      <c r="AC53">
        <f t="shared" si="0"/>
        <v>25.410408331520717</v>
      </c>
      <c r="AD53">
        <f t="shared" si="1"/>
        <v>2798.7910867913142</v>
      </c>
      <c r="AE53">
        <f>'IDT-1'!B53</f>
        <v>0</v>
      </c>
      <c r="AF53" s="24"/>
      <c r="AG53">
        <f t="shared" si="2"/>
        <v>2798.7910867913142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13.121206795547744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113.60999999999997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904.38782420953487</v>
      </c>
      <c r="P54" s="36">
        <v>49.383160117752475</v>
      </c>
      <c r="Q54" s="36">
        <v>25.3</v>
      </c>
      <c r="R54" s="38">
        <v>46</v>
      </c>
      <c r="S54" s="38">
        <v>7.35</v>
      </c>
      <c r="T54" s="37">
        <f>SUMPRODUCT(LTA!J54:AN54,LTA!J$101:AN$101,LTA!J$103:AN$103)</f>
        <v>642.88999999999987</v>
      </c>
      <c r="U54" s="37">
        <f>SUMPRODUCT(LTA!J54:AN54,LTA!J$102:AN$102,LTA!J$103:AN$103)</f>
        <v>153.55000000000001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</v>
      </c>
      <c r="AB54" s="75">
        <f>-STOA!N54</f>
        <v>0</v>
      </c>
      <c r="AC54">
        <f t="shared" si="0"/>
        <v>25.340687281097161</v>
      </c>
      <c r="AD54">
        <f t="shared" si="1"/>
        <v>2816.6708078417378</v>
      </c>
      <c r="AE54">
        <f>'IDT-1'!B54</f>
        <v>0</v>
      </c>
      <c r="AF54" s="24"/>
      <c r="AG54">
        <f t="shared" si="2"/>
        <v>2816.6708078417378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-87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13.121206795547744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113.60999999999997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943.75369891001094</v>
      </c>
      <c r="P55" s="36">
        <v>49.999999999999993</v>
      </c>
      <c r="Q55" s="36">
        <v>25.3</v>
      </c>
      <c r="R55" s="38">
        <v>46</v>
      </c>
      <c r="S55" s="38">
        <v>7.35</v>
      </c>
      <c r="T55" s="37">
        <f>SUMPRODUCT(LTA!J55:AN55,LTA!J$101:AN$101,LTA!J$103:AN$103)</f>
        <v>644.73</v>
      </c>
      <c r="U55" s="37">
        <f>SUMPRODUCT(LTA!J55:AN55,LTA!J$102:AN$102,LTA!J$103:AN$103)</f>
        <v>154.95000000000002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</v>
      </c>
      <c r="AB55" s="75">
        <f>-STOA!N55</f>
        <v>0</v>
      </c>
      <c r="AC55">
        <f t="shared" si="0"/>
        <v>26.1188448121116</v>
      </c>
      <c r="AD55">
        <f t="shared" si="1"/>
        <v>2810.1153648934469</v>
      </c>
      <c r="AE55">
        <f>'IDT-1'!B55</f>
        <v>0</v>
      </c>
      <c r="AF55" s="24"/>
      <c r="AG55">
        <f t="shared" si="2"/>
        <v>2810.1153648934469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13.121206795547744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113.60999999999997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945.59939775218163</v>
      </c>
      <c r="P56" s="36">
        <v>48.804863464221647</v>
      </c>
      <c r="Q56" s="36">
        <v>25.3</v>
      </c>
      <c r="R56" s="38">
        <v>46.000000000000007</v>
      </c>
      <c r="S56" s="38">
        <v>7.35</v>
      </c>
      <c r="T56" s="37">
        <f>SUMPRODUCT(LTA!J56:AN56,LTA!J$101:AN$101,LTA!J$103:AN$103)</f>
        <v>644.84</v>
      </c>
      <c r="U56" s="37">
        <f>SUMPRODUCT(LTA!J56:AN56,LTA!J$102:AN$102,LTA!J$103:AN$103)</f>
        <v>157.15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</v>
      </c>
      <c r="AB56" s="75">
        <f>-STOA!N56</f>
        <v>0</v>
      </c>
      <c r="AC56">
        <f t="shared" si="0"/>
        <v>25.948876907812853</v>
      </c>
      <c r="AD56">
        <f t="shared" si="1"/>
        <v>2836.2458951041381</v>
      </c>
      <c r="AE56">
        <f>'IDT-1'!B56</f>
        <v>0</v>
      </c>
      <c r="AF56" s="24"/>
      <c r="AG56">
        <f t="shared" si="2"/>
        <v>2836.2458951041381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-113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13.121206795547744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113.6017917780507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957.26380042196399</v>
      </c>
      <c r="P57" s="36">
        <v>77.680000000000007</v>
      </c>
      <c r="Q57" s="36">
        <v>38.279999999999994</v>
      </c>
      <c r="R57" s="38">
        <v>46.000000000000007</v>
      </c>
      <c r="S57" s="38">
        <v>7.66</v>
      </c>
      <c r="T57" s="37">
        <f>SUMPRODUCT(LTA!J57:AN57,LTA!J$101:AN$101,LTA!J$103:AN$103)</f>
        <v>638.51</v>
      </c>
      <c r="U57" s="37">
        <f>SUMPRODUCT(LTA!J57:AN57,LTA!J$102:AN$102,LTA!J$103:AN$103)</f>
        <v>168.75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</v>
      </c>
      <c r="AB57" s="75">
        <f>-STOA!N57</f>
        <v>0</v>
      </c>
      <c r="AC57">
        <f t="shared" si="0"/>
        <v>26.546897980773863</v>
      </c>
      <c r="AD57">
        <f t="shared" si="1"/>
        <v>2882.7392050147891</v>
      </c>
      <c r="AE57">
        <f>'IDT-1'!B57</f>
        <v>0</v>
      </c>
      <c r="AF57" s="24"/>
      <c r="AG57">
        <f t="shared" si="2"/>
        <v>2882.7392050147891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-125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13.121206795547744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113.6017917780507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1020.0751240208373</v>
      </c>
      <c r="P58" s="36">
        <v>98.275007366014734</v>
      </c>
      <c r="Q58" s="36">
        <v>38.230000000000004</v>
      </c>
      <c r="R58" s="38">
        <v>46</v>
      </c>
      <c r="S58" s="38">
        <v>7.66</v>
      </c>
      <c r="T58" s="37">
        <f>SUMPRODUCT(LTA!J58:AN58,LTA!J$101:AN$101,LTA!J$103:AN$103)</f>
        <v>638.47</v>
      </c>
      <c r="U58" s="37">
        <f>SUMPRODUCT(LTA!J58:AN58,LTA!J$102:AN$102,LTA!J$103:AN$103)</f>
        <v>170.15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</v>
      </c>
      <c r="AB58" s="75">
        <f>-STOA!N58</f>
        <v>0</v>
      </c>
      <c r="AC58">
        <f t="shared" si="0"/>
        <v>27.597361469874482</v>
      </c>
      <c r="AD58">
        <f t="shared" si="1"/>
        <v>2926.4050724905765</v>
      </c>
      <c r="AE58">
        <f>'IDT-1'!B58</f>
        <v>0</v>
      </c>
      <c r="AF58" s="24"/>
      <c r="AG58">
        <f t="shared" si="2"/>
        <v>2926.4050724905765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-165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13.121206795547744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113.61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872.38477932133242</v>
      </c>
      <c r="P59" s="36">
        <v>118.33520152461277</v>
      </c>
      <c r="Q59" s="36">
        <v>38.229999999999997</v>
      </c>
      <c r="R59" s="38">
        <v>46</v>
      </c>
      <c r="S59" s="38">
        <v>7.66</v>
      </c>
      <c r="T59" s="37">
        <f>SUMPRODUCT(LTA!J59:AN59,LTA!J$101:AN$101,LTA!J$103:AN$103)</f>
        <v>639</v>
      </c>
      <c r="U59" s="37">
        <f>SUMPRODUCT(LTA!J59:AN59,LTA!J$102:AN$102,LTA!J$103:AN$103)</f>
        <v>170.75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25.450156129788535</v>
      </c>
      <c r="AD59">
        <f t="shared" si="1"/>
        <v>3004.3303355117041</v>
      </c>
      <c r="AE59">
        <f>'IDT-1'!B59</f>
        <v>0</v>
      </c>
      <c r="AF59" s="24"/>
      <c r="AG59">
        <f t="shared" si="2"/>
        <v>3004.3303355117041</v>
      </c>
      <c r="AI59" s="34">
        <f>PXIL!H59</f>
        <v>0</v>
      </c>
      <c r="AJ59" s="34">
        <f>PXIL!N59</f>
        <v>0</v>
      </c>
      <c r="AK59" s="34">
        <f>RTM_IEX!H59</f>
        <v>231.58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13.121206795547744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113.61000000000003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827.38660424870079</v>
      </c>
      <c r="P60" s="36">
        <v>118.33548286128713</v>
      </c>
      <c r="Q60" s="36">
        <v>38.229999999999997</v>
      </c>
      <c r="R60" s="38">
        <v>46</v>
      </c>
      <c r="S60" s="38">
        <v>7.66</v>
      </c>
      <c r="T60" s="37">
        <f>SUMPRODUCT(LTA!J60:AN60,LTA!J$101:AN$101,LTA!J$103:AN$103)</f>
        <v>635.49</v>
      </c>
      <c r="U60" s="37">
        <f>SUMPRODUCT(LTA!J60:AN60,LTA!J$102:AN$102,LTA!J$103:AN$103)</f>
        <v>171.95000000000002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3.86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26.001045822406503</v>
      </c>
      <c r="AD60">
        <f t="shared" si="1"/>
        <v>3069.3615520831299</v>
      </c>
      <c r="AE60">
        <f>'IDT-1'!B60</f>
        <v>0</v>
      </c>
      <c r="AF60" s="24"/>
      <c r="AG60">
        <f t="shared" si="2"/>
        <v>3069.3615520831299</v>
      </c>
      <c r="AI60" s="34">
        <f>PXIL!H60</f>
        <v>0</v>
      </c>
      <c r="AJ60" s="34">
        <f>PXIL!N60</f>
        <v>0</v>
      </c>
      <c r="AK60" s="34">
        <f>RTM_IEX!H60</f>
        <v>340.61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13.121206795547744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113.61000000000003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805.50349036656974</v>
      </c>
      <c r="P61" s="36">
        <v>118.33548286128713</v>
      </c>
      <c r="Q61" s="36">
        <v>38.229999999999997</v>
      </c>
      <c r="R61" s="38">
        <v>46</v>
      </c>
      <c r="S61" s="38">
        <v>7.66</v>
      </c>
      <c r="T61" s="37">
        <f>SUMPRODUCT(LTA!J61:AN61,LTA!J$101:AN$101,LTA!J$103:AN$103)</f>
        <v>611.29999999999995</v>
      </c>
      <c r="U61" s="37">
        <f>SUMPRODUCT(LTA!J61:AN61,LTA!J$102:AN$102,LTA!J$103:AN$103)</f>
        <v>173.86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79.12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26.578351665796596</v>
      </c>
      <c r="AD61">
        <f t="shared" si="1"/>
        <v>3137.5111323576075</v>
      </c>
      <c r="AE61">
        <f>'IDT-1'!B61</f>
        <v>0</v>
      </c>
      <c r="AF61" s="24"/>
      <c r="AG61">
        <f t="shared" si="2"/>
        <v>3137.5111323576075</v>
      </c>
      <c r="AI61" s="34">
        <f>PXIL!H61</f>
        <v>0</v>
      </c>
      <c r="AJ61" s="34">
        <f>PXIL!N61</f>
        <v>0</v>
      </c>
      <c r="AK61" s="34">
        <f>RTM_IEX!H61</f>
        <v>378.24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13.121206795547744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113.60600990411972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800.12645841640813</v>
      </c>
      <c r="P62" s="36">
        <v>118.33548286128713</v>
      </c>
      <c r="Q62" s="36">
        <v>38.229999999999997</v>
      </c>
      <c r="R62" s="38">
        <v>46</v>
      </c>
      <c r="S62" s="38">
        <v>7.66</v>
      </c>
      <c r="T62" s="37">
        <f>SUMPRODUCT(LTA!J62:AN62,LTA!J$101:AN$101,LTA!J$103:AN$103)</f>
        <v>589.02</v>
      </c>
      <c r="U62" s="37">
        <f>SUMPRODUCT(LTA!J62:AN62,LTA!J$102:AN$102,LTA!J$103:AN$103)</f>
        <v>172.64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71.400000000000006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26.514083080609851</v>
      </c>
      <c r="AD62">
        <f t="shared" si="1"/>
        <v>3129.9243788967533</v>
      </c>
      <c r="AE62">
        <f>'IDT-1'!B62</f>
        <v>57.637</v>
      </c>
      <c r="AF62" s="24"/>
      <c r="AG62">
        <f t="shared" si="2"/>
        <v>3187.5613788967535</v>
      </c>
      <c r="AI62" s="34">
        <f>PXIL!H62</f>
        <v>0</v>
      </c>
      <c r="AJ62" s="34">
        <f>PXIL!N62</f>
        <v>0</v>
      </c>
      <c r="AK62" s="34">
        <f>RTM_IEX!H62</f>
        <v>407.19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13.121206795547744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113.61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856.16770975578208</v>
      </c>
      <c r="P63" s="36">
        <v>118.33548286128713</v>
      </c>
      <c r="Q63" s="36">
        <v>38.229999999999997</v>
      </c>
      <c r="R63" s="38">
        <v>46</v>
      </c>
      <c r="S63" s="38">
        <v>7.66</v>
      </c>
      <c r="T63" s="37">
        <f>SUMPRODUCT(LTA!J63:AN63,LTA!J$101:AN$101,LTA!J$103:AN$103)</f>
        <v>565.27</v>
      </c>
      <c r="U63" s="37">
        <f>SUMPRODUCT(LTA!J63:AN63,LTA!J$102:AN$102,LTA!J$103:AN$103)</f>
        <v>176.16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137.97999999999999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27.228295108665975</v>
      </c>
      <c r="AD63">
        <f t="shared" si="1"/>
        <v>3214.2354083039509</v>
      </c>
      <c r="AE63">
        <f>'IDT-1'!B63</f>
        <v>23.786999999999999</v>
      </c>
      <c r="AF63" s="24"/>
      <c r="AG63">
        <f t="shared" si="2"/>
        <v>3238.0224083039507</v>
      </c>
      <c r="AI63" s="34">
        <f>PXIL!H63</f>
        <v>0</v>
      </c>
      <c r="AJ63" s="34">
        <f>PXIL!N63</f>
        <v>0</v>
      </c>
      <c r="AK63" s="34">
        <f>RTM_IEX!H63</f>
        <v>389.82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13.121206795547744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113.60602275511991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835.02326730905418</v>
      </c>
      <c r="P64" s="36">
        <v>118.33548286128713</v>
      </c>
      <c r="Q64" s="36">
        <v>38.229999999999997</v>
      </c>
      <c r="R64" s="38">
        <v>46</v>
      </c>
      <c r="S64" s="38">
        <v>7.66</v>
      </c>
      <c r="T64" s="37">
        <f>SUMPRODUCT(LTA!J64:AN64,LTA!J$101:AN$101,LTA!J$103:AN$103)</f>
        <v>535.98</v>
      </c>
      <c r="U64" s="37">
        <f>SUMPRODUCT(LTA!J64:AN64,LTA!J$102:AN$102,LTA!J$103:AN$103)</f>
        <v>177.06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203.59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27.549692383256481</v>
      </c>
      <c r="AD64">
        <f t="shared" si="1"/>
        <v>3252.1755913377533</v>
      </c>
      <c r="AE64">
        <f>'IDT-1'!B64</f>
        <v>7.8289999999999997</v>
      </c>
      <c r="AF64" s="24"/>
      <c r="AG64">
        <f t="shared" si="2"/>
        <v>3260.0045913377535</v>
      </c>
      <c r="AI64" s="34">
        <f>PXIL!H64</f>
        <v>0</v>
      </c>
      <c r="AJ64" s="34">
        <f>PXIL!N64</f>
        <v>0</v>
      </c>
      <c r="AK64" s="34">
        <f>RTM_IEX!H64</f>
        <v>412.01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13.121206795547744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113.61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846.26330273159363</v>
      </c>
      <c r="P65" s="36">
        <v>118.33548286128713</v>
      </c>
      <c r="Q65" s="36">
        <v>38.229999999999997</v>
      </c>
      <c r="R65" s="38">
        <v>46</v>
      </c>
      <c r="S65" s="38">
        <v>7.66</v>
      </c>
      <c r="T65" s="37">
        <f>SUMPRODUCT(LTA!J65:AN65,LTA!J$101:AN$101,LTA!J$103:AN$103)</f>
        <v>510.8</v>
      </c>
      <c r="U65" s="37">
        <f>SUMPRODUCT(LTA!J65:AN65,LTA!J$102:AN$102,LTA!J$103:AN$103)</f>
        <v>179.47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240.26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27.298986089662797</v>
      </c>
      <c r="AD65">
        <f t="shared" si="1"/>
        <v>3222.5803102987657</v>
      </c>
      <c r="AE65">
        <f>'IDT-1'!B65</f>
        <v>4.9950000000000001</v>
      </c>
      <c r="AF65" s="24"/>
      <c r="AG65">
        <f t="shared" si="2"/>
        <v>3227.5753102987655</v>
      </c>
      <c r="AI65" s="34">
        <f>PXIL!H65</f>
        <v>0</v>
      </c>
      <c r="AJ65" s="34">
        <f>PXIL!N65</f>
        <v>0</v>
      </c>
      <c r="AK65" s="34">
        <f>RTM_IEX!H65</f>
        <v>357.02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13.121206795547744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113.60603164623285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803.77209383924981</v>
      </c>
      <c r="P66" s="36">
        <v>118.33548286128713</v>
      </c>
      <c r="Q66" s="36">
        <v>38.229999999999997</v>
      </c>
      <c r="R66" s="38">
        <v>47</v>
      </c>
      <c r="S66" s="38">
        <v>7.66</v>
      </c>
      <c r="T66" s="37">
        <f>SUMPRODUCT(LTA!J66:AN66,LTA!J$101:AN$101,LTA!J$103:AN$103)</f>
        <v>482.07</v>
      </c>
      <c r="U66" s="37">
        <f>SUMPRODUCT(LTA!J66:AN66,LTA!J$102:AN$102,LTA!J$103:AN$103)</f>
        <v>178.87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239.3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27.141694600795468</v>
      </c>
      <c r="AD66">
        <f t="shared" si="1"/>
        <v>3204.0124245415223</v>
      </c>
      <c r="AE66">
        <f>'IDT-1'!B66</f>
        <v>8.9870000000000001</v>
      </c>
      <c r="AF66" s="24"/>
      <c r="AG66">
        <f t="shared" si="2"/>
        <v>3212.9994245415223</v>
      </c>
      <c r="AI66" s="34">
        <f>PXIL!H66</f>
        <v>0</v>
      </c>
      <c r="AJ66" s="34">
        <f>PXIL!N66</f>
        <v>0</v>
      </c>
      <c r="AK66" s="34">
        <f>RTM_IEX!H66</f>
        <v>410.08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13.121206795547744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113.61000000000003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808.47574745754753</v>
      </c>
      <c r="P67" s="36">
        <v>118.33548286128713</v>
      </c>
      <c r="Q67" s="36">
        <v>38.229999999999997</v>
      </c>
      <c r="R67" s="38">
        <v>47.5</v>
      </c>
      <c r="S67" s="38">
        <v>7.66</v>
      </c>
      <c r="T67" s="37">
        <f>SUMPRODUCT(LTA!J67:AN67,LTA!J$101:AN$101,LTA!J$103:AN$103)</f>
        <v>457.15</v>
      </c>
      <c r="U67" s="37">
        <f>SUMPRODUCT(LTA!J67:AN67,LTA!J$102:AN$102,LTA!J$103:AN$103)</f>
        <v>179.97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248.94</v>
      </c>
      <c r="Z67" s="34">
        <f>IEX!N67</f>
        <v>0</v>
      </c>
      <c r="AA67" s="75">
        <f>STOA!H67</f>
        <v>588.3900000000001</v>
      </c>
      <c r="AB67" s="75">
        <f>-STOA!N67</f>
        <v>0</v>
      </c>
      <c r="AC67">
        <f t="shared" si="0"/>
        <v>26.603234625360813</v>
      </c>
      <c r="AD67">
        <f t="shared" si="1"/>
        <v>3140.4485064890218</v>
      </c>
      <c r="AE67">
        <f>'IDT-1'!B67</f>
        <v>20.850999999999999</v>
      </c>
      <c r="AF67" s="24"/>
      <c r="AG67">
        <f t="shared" si="2"/>
        <v>3161.299506489022</v>
      </c>
      <c r="AI67" s="34">
        <f>PXIL!H67</f>
        <v>0</v>
      </c>
      <c r="AJ67" s="34">
        <f>PXIL!N67</f>
        <v>0</v>
      </c>
      <c r="AK67" s="34">
        <f>RTM_IEX!H67</f>
        <v>355.09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13.121206795547744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113.60594525143651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844.08103485287756</v>
      </c>
      <c r="P68" s="36">
        <v>118.33548286128713</v>
      </c>
      <c r="Q68" s="36">
        <v>38.229999999999997</v>
      </c>
      <c r="R68" s="38">
        <v>47.5</v>
      </c>
      <c r="S68" s="38">
        <v>7.66</v>
      </c>
      <c r="T68" s="37">
        <f>SUMPRODUCT(LTA!J68:AN68,LTA!J$101:AN$101,LTA!J$103:AN$103)</f>
        <v>421.65999999999997</v>
      </c>
      <c r="U68" s="37">
        <f>SUMPRODUCT(LTA!J68:AN68,LTA!J$102:AN$102,LTA!J$103:AN$103)</f>
        <v>180.47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245.08</v>
      </c>
      <c r="Z68" s="34">
        <f>IEX!N68</f>
        <v>0</v>
      </c>
      <c r="AA68" s="75">
        <f>STOA!H68</f>
        <v>588.3900000000001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26.259768979593655</v>
      </c>
      <c r="AD68">
        <f t="shared" ref="AD68:AD98" si="4">SUM(B68:AB68,AI68:AV68)-AC68</f>
        <v>3099.9032047815558</v>
      </c>
      <c r="AE68">
        <f>'IDT-1'!B68</f>
        <v>38.451000000000001</v>
      </c>
      <c r="AF68" s="24"/>
      <c r="AG68">
        <f t="shared" ref="AG68:AG98" si="5">SUM(AD68:AF68)</f>
        <v>3138.3542047815558</v>
      </c>
      <c r="AI68" s="34">
        <f>PXIL!H68</f>
        <v>0</v>
      </c>
      <c r="AJ68" s="34">
        <f>PXIL!N68</f>
        <v>0</v>
      </c>
      <c r="AK68" s="34">
        <f>RTM_IEX!H68</f>
        <v>317.45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13.121206795547744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113.60580697545673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1230.3967972686653</v>
      </c>
      <c r="P69" s="36">
        <v>118.33548286128713</v>
      </c>
      <c r="Q69" s="36">
        <v>38.230000000000004</v>
      </c>
      <c r="R69" s="38">
        <v>47.5</v>
      </c>
      <c r="S69" s="38">
        <v>7.66</v>
      </c>
      <c r="T69" s="37">
        <f>SUMPRODUCT(LTA!J69:AN69,LTA!J$101:AN$101,LTA!J$103:AN$103)</f>
        <v>384.06</v>
      </c>
      <c r="U69" s="37">
        <f>SUMPRODUCT(LTA!J69:AN69,LTA!J$102:AN$102,LTA!J$103:AN$103)</f>
        <v>181.67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236.4</v>
      </c>
      <c r="Z69" s="34">
        <f>IEX!N69</f>
        <v>0</v>
      </c>
      <c r="AA69" s="75">
        <f>STOA!H69</f>
        <v>588.3900000000001</v>
      </c>
      <c r="AB69" s="75">
        <f>-STOA!N69</f>
        <v>0</v>
      </c>
      <c r="AC69">
        <f t="shared" si="3"/>
        <v>26.81535684681338</v>
      </c>
      <c r="AD69">
        <f t="shared" si="4"/>
        <v>3081.1332410541436</v>
      </c>
      <c r="AE69">
        <f>'IDT-1'!B69</f>
        <v>58.744</v>
      </c>
      <c r="AF69" s="24"/>
      <c r="AG69">
        <f t="shared" si="5"/>
        <v>3139.8772410541437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-42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13.121206795547744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113.60580697545673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1230.4271274566579</v>
      </c>
      <c r="P70" s="36">
        <v>118.33548286128713</v>
      </c>
      <c r="Q70" s="36">
        <v>38.230000000000004</v>
      </c>
      <c r="R70" s="38">
        <v>47.5</v>
      </c>
      <c r="S70" s="38">
        <v>7.66</v>
      </c>
      <c r="T70" s="37">
        <f>SUMPRODUCT(LTA!J70:AN70,LTA!J$101:AN$101,LTA!J$103:AN$103)</f>
        <v>348.48</v>
      </c>
      <c r="U70" s="37">
        <f>SUMPRODUCT(LTA!J70:AN70,LTA!J$102:AN$102,LTA!J$103:AN$103)</f>
        <v>180.87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287.54000000000002</v>
      </c>
      <c r="Z70" s="34">
        <f>IEX!N70</f>
        <v>0</v>
      </c>
      <c r="AA70" s="75">
        <f>STOA!H70</f>
        <v>588.3900000000001</v>
      </c>
      <c r="AB70" s="75">
        <f>-STOA!N70</f>
        <v>0</v>
      </c>
      <c r="AC70">
        <f t="shared" si="3"/>
        <v>26.939595620392513</v>
      </c>
      <c r="AD70">
        <f t="shared" si="4"/>
        <v>3095.7993324685567</v>
      </c>
      <c r="AE70">
        <f>'IDT-1'!B70</f>
        <v>0</v>
      </c>
      <c r="AF70" s="24"/>
      <c r="AG70">
        <f t="shared" si="5"/>
        <v>3095.7993324685567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-42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13.121206795547744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113.60999999999997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1164.7705295370949</v>
      </c>
      <c r="P71" s="36">
        <v>118.33548286128713</v>
      </c>
      <c r="Q71" s="36">
        <v>38.435023529411765</v>
      </c>
      <c r="R71" s="38">
        <v>38.46</v>
      </c>
      <c r="S71" s="38">
        <v>7.66</v>
      </c>
      <c r="T71" s="37">
        <f>SUMPRODUCT(LTA!J71:AN71,LTA!J$101:AN$101,LTA!J$103:AN$103)</f>
        <v>307.22000000000003</v>
      </c>
      <c r="U71" s="37">
        <f>SUMPRODUCT(LTA!J71:AN71,LTA!J$102:AN$102,LTA!J$103:AN$103)</f>
        <v>180.07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265.35000000000002</v>
      </c>
      <c r="Z71" s="34">
        <f>IEX!N71</f>
        <v>0</v>
      </c>
      <c r="AA71" s="75">
        <f>STOA!H71</f>
        <v>588.3900000000001</v>
      </c>
      <c r="AB71" s="75">
        <f>-STOA!N71</f>
        <v>0</v>
      </c>
      <c r="AC71">
        <f t="shared" si="3"/>
        <v>25.677720992476068</v>
      </c>
      <c r="AD71">
        <f t="shared" si="4"/>
        <v>3031.1938257308652</v>
      </c>
      <c r="AE71">
        <f>'IDT-1'!B71</f>
        <v>0</v>
      </c>
      <c r="AF71" s="24"/>
      <c r="AG71">
        <f t="shared" si="5"/>
        <v>3031.1938257308652</v>
      </c>
      <c r="AI71" s="34">
        <f>PXIL!H71</f>
        <v>0</v>
      </c>
      <c r="AJ71" s="34">
        <f>PXIL!N71</f>
        <v>0</v>
      </c>
      <c r="AK71" s="34">
        <f>RTM_IEX!H71</f>
        <v>30.87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13.121206795547744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113.61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1130.7443561194491</v>
      </c>
      <c r="P72" s="36">
        <v>118.33548286128713</v>
      </c>
      <c r="Q72" s="36">
        <v>38.435023529411765</v>
      </c>
      <c r="R72" s="38">
        <v>29.399999999999995</v>
      </c>
      <c r="S72" s="38">
        <v>7.66</v>
      </c>
      <c r="T72" s="37">
        <f>SUMPRODUCT(LTA!J72:AN72,LTA!J$101:AN$101,LTA!J$103:AN$103)</f>
        <v>269.3</v>
      </c>
      <c r="U72" s="37">
        <f>SUMPRODUCT(LTA!J72:AN72,LTA!J$102:AN$102,LTA!J$103:AN$103)</f>
        <v>179.87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248.94</v>
      </c>
      <c r="Z72" s="34">
        <f>IEX!N72</f>
        <v>0</v>
      </c>
      <c r="AA72" s="75">
        <f>STOA!H72</f>
        <v>588.3900000000001</v>
      </c>
      <c r="AB72" s="75">
        <f>-STOA!N72</f>
        <v>0</v>
      </c>
      <c r="AC72">
        <f t="shared" si="3"/>
        <v>25.279341135767844</v>
      </c>
      <c r="AD72">
        <f t="shared" si="4"/>
        <v>2984.1660321699278</v>
      </c>
      <c r="AE72">
        <f>'IDT-1'!B72</f>
        <v>0</v>
      </c>
      <c r="AF72" s="24"/>
      <c r="AG72">
        <f t="shared" si="5"/>
        <v>2984.1660321699278</v>
      </c>
      <c r="AI72" s="34">
        <f>PXIL!H72</f>
        <v>0</v>
      </c>
      <c r="AJ72" s="34">
        <f>PXIL!N72</f>
        <v>0</v>
      </c>
      <c r="AK72" s="34">
        <f>RTM_IEX!H72</f>
        <v>81.06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13.121206795547744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113.60580697545673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1133.0163911591258</v>
      </c>
      <c r="P73" s="36">
        <v>118.33548286128713</v>
      </c>
      <c r="Q73" s="36">
        <v>38.229999999999997</v>
      </c>
      <c r="R73" s="38">
        <v>18.889999999999997</v>
      </c>
      <c r="S73" s="38">
        <v>7.66</v>
      </c>
      <c r="T73" s="37">
        <f>SUMPRODUCT(LTA!J73:AN73,LTA!J$101:AN$101,LTA!J$103:AN$103)</f>
        <v>234.29000000000002</v>
      </c>
      <c r="U73" s="37">
        <f>SUMPRODUCT(LTA!J73:AN73,LTA!J$102:AN$102,LTA!J$103:AN$103)</f>
        <v>177.97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212.28</v>
      </c>
      <c r="Z73" s="34">
        <f>IEX!N73</f>
        <v>0</v>
      </c>
      <c r="AA73" s="75">
        <f>STOA!H73</f>
        <v>588.3900000000001</v>
      </c>
      <c r="AB73" s="75">
        <f>-STOA!N73</f>
        <v>0</v>
      </c>
      <c r="AC73">
        <f t="shared" si="3"/>
        <v>24.412064811047912</v>
      </c>
      <c r="AD73">
        <f t="shared" si="4"/>
        <v>2881.7861269803702</v>
      </c>
      <c r="AE73">
        <f>'IDT-1'!B73</f>
        <v>0</v>
      </c>
      <c r="AF73" s="24"/>
      <c r="AG73">
        <f t="shared" si="5"/>
        <v>2881.7861269803702</v>
      </c>
      <c r="AI73" s="34">
        <f>PXIL!H73</f>
        <v>0</v>
      </c>
      <c r="AJ73" s="34">
        <f>PXIL!N73</f>
        <v>0</v>
      </c>
      <c r="AK73" s="34">
        <f>RTM_IEX!H73</f>
        <v>59.83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13.121206795547744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113.60580697545673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1139.987858466299</v>
      </c>
      <c r="P74" s="36">
        <v>118.33548286128713</v>
      </c>
      <c r="Q74" s="36">
        <v>38.229999999999997</v>
      </c>
      <c r="R74" s="38">
        <v>11.250000000000002</v>
      </c>
      <c r="S74" s="38">
        <v>7.66</v>
      </c>
      <c r="T74" s="37">
        <f>SUMPRODUCT(LTA!J74:AN74,LTA!J$101:AN$101,LTA!J$103:AN$103)</f>
        <v>194.84</v>
      </c>
      <c r="U74" s="37">
        <f>SUMPRODUCT(LTA!J74:AN74,LTA!J$102:AN$102,LTA!J$103:AN$103)</f>
        <v>176.67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188.16</v>
      </c>
      <c r="Z74" s="34">
        <f>IEX!N74</f>
        <v>0</v>
      </c>
      <c r="AA74" s="75">
        <f>STOA!H74</f>
        <v>588.3900000000001</v>
      </c>
      <c r="AB74" s="75">
        <f>-STOA!N74</f>
        <v>0</v>
      </c>
      <c r="AC74">
        <f t="shared" si="3"/>
        <v>23.861541136428166</v>
      </c>
      <c r="AD74">
        <f t="shared" si="4"/>
        <v>2816.7981179621629</v>
      </c>
      <c r="AE74">
        <f>'IDT-1'!B74</f>
        <v>0</v>
      </c>
      <c r="AF74" s="24"/>
      <c r="AG74">
        <f t="shared" si="5"/>
        <v>2816.7981179621629</v>
      </c>
      <c r="AI74" s="34">
        <f>PXIL!H74</f>
        <v>0</v>
      </c>
      <c r="AJ74" s="34">
        <f>PXIL!N74</f>
        <v>0</v>
      </c>
      <c r="AK74" s="34">
        <f>RTM_IEX!H74</f>
        <v>59.83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13.235969537199766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113.60580697545673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1139.3544426898466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167.37</v>
      </c>
      <c r="U75" s="37">
        <f>SUMPRODUCT(LTA!J75:AN75,LTA!J$102:AN$102,LTA!J$103:AN$103)</f>
        <v>174.76999999999998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141.84</v>
      </c>
      <c r="Z75" s="34">
        <f>IEX!N75</f>
        <v>0</v>
      </c>
      <c r="AA75" s="75">
        <f>STOA!H75</f>
        <v>588.3900000000001</v>
      </c>
      <c r="AB75" s="75">
        <f>-STOA!N75</f>
        <v>0</v>
      </c>
      <c r="AC75">
        <f t="shared" si="3"/>
        <v>23.395479794935834</v>
      </c>
      <c r="AD75">
        <f t="shared" si="4"/>
        <v>2761.780686268854</v>
      </c>
      <c r="AE75">
        <f>'IDT-1'!B75</f>
        <v>0</v>
      </c>
      <c r="AF75" s="24"/>
      <c r="AG75">
        <f t="shared" si="5"/>
        <v>2761.780686268854</v>
      </c>
      <c r="AI75" s="34">
        <f>PXIL!H75</f>
        <v>0</v>
      </c>
      <c r="AJ75" s="34">
        <f>PXIL!N75</f>
        <v>0</v>
      </c>
      <c r="AK75" s="34">
        <f>RTM_IEX!H75</f>
        <v>91.68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13.235969537199766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113.60580697545673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1126.7344740417886</v>
      </c>
      <c r="P76" s="36">
        <v>118.33548286128713</v>
      </c>
      <c r="Q76" s="36">
        <v>38.230000000000004</v>
      </c>
      <c r="R76" s="38">
        <v>0</v>
      </c>
      <c r="S76" s="38">
        <v>7.66</v>
      </c>
      <c r="T76" s="37">
        <f>SUMPRODUCT(LTA!J76:AN76,LTA!J$101:AN$101,LTA!J$103:AN$103)</f>
        <v>147.04000000000002</v>
      </c>
      <c r="U76" s="37">
        <f>SUMPRODUCT(LTA!J76:AN76,LTA!J$102:AN$102,LTA!J$103:AN$103)</f>
        <v>171.87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121.58</v>
      </c>
      <c r="Z76" s="34">
        <f>IEX!N76</f>
        <v>0</v>
      </c>
      <c r="AA76" s="75">
        <f>STOA!H76</f>
        <v>588.3900000000001</v>
      </c>
      <c r="AB76" s="75">
        <f>-STOA!N76</f>
        <v>0</v>
      </c>
      <c r="AC76">
        <f t="shared" si="3"/>
        <v>22.924156058292152</v>
      </c>
      <c r="AD76">
        <f t="shared" si="4"/>
        <v>2706.1420413574401</v>
      </c>
      <c r="AE76">
        <f>'IDT-1'!B76</f>
        <v>0</v>
      </c>
      <c r="AF76" s="24"/>
      <c r="AG76">
        <f t="shared" si="5"/>
        <v>2706.1420413574401</v>
      </c>
      <c r="AI76" s="34">
        <f>PXIL!H76</f>
        <v>0</v>
      </c>
      <c r="AJ76" s="34">
        <f>PXIL!N76</f>
        <v>0</v>
      </c>
      <c r="AK76" s="34">
        <f>RTM_IEX!H76</f>
        <v>91.68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13.235969537199766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113.60580697545673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1126.9495288850048</v>
      </c>
      <c r="P77" s="36">
        <v>118.33548286128713</v>
      </c>
      <c r="Q77" s="36">
        <v>38.230000000000004</v>
      </c>
      <c r="R77" s="38">
        <v>0</v>
      </c>
      <c r="S77" s="38">
        <v>7.66</v>
      </c>
      <c r="T77" s="37">
        <f>SUMPRODUCT(LTA!J77:AN77,LTA!J$101:AN$101,LTA!J$103:AN$103)</f>
        <v>134.05000000000001</v>
      </c>
      <c r="U77" s="37">
        <f>SUMPRODUCT(LTA!J77:AN77,LTA!J$102:AN$102,LTA!J$103:AN$103)</f>
        <v>177.07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71.400000000000006</v>
      </c>
      <c r="Z77" s="34">
        <f>IEX!N77</f>
        <v>0</v>
      </c>
      <c r="AA77" s="75">
        <f>STOA!H77</f>
        <v>588.3900000000001</v>
      </c>
      <c r="AB77" s="75">
        <f>-STOA!N77</f>
        <v>0</v>
      </c>
      <c r="AC77">
        <f t="shared" si="3"/>
        <v>22.77123451897517</v>
      </c>
      <c r="AD77">
        <f t="shared" si="4"/>
        <v>2688.0900177399735</v>
      </c>
      <c r="AE77">
        <f>'IDT-1'!B77</f>
        <v>0</v>
      </c>
      <c r="AF77" s="24"/>
      <c r="AG77">
        <f t="shared" si="5"/>
        <v>2688.0900177399735</v>
      </c>
      <c r="AI77" s="34">
        <f>PXIL!H77</f>
        <v>0</v>
      </c>
      <c r="AJ77" s="34">
        <f>PXIL!N77</f>
        <v>0</v>
      </c>
      <c r="AK77" s="34">
        <f>RTM_IEX!H77</f>
        <v>131.22999999999999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13.235969537199766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113.60580697545673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1192.4500544276946</v>
      </c>
      <c r="P78" s="36">
        <v>118.33548286128713</v>
      </c>
      <c r="Q78" s="36">
        <v>38.230000000000004</v>
      </c>
      <c r="R78" s="38">
        <v>0</v>
      </c>
      <c r="S78" s="38">
        <v>7.66</v>
      </c>
      <c r="T78" s="37">
        <f>SUMPRODUCT(LTA!J78:AN78,LTA!J$101:AN$101,LTA!J$103:AN$103)</f>
        <v>123.93</v>
      </c>
      <c r="U78" s="37">
        <f>SUMPRODUCT(LTA!J78:AN78,LTA!J$102:AN$102,LTA!J$103:AN$103)</f>
        <v>176.67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35.700000000000003</v>
      </c>
      <c r="Z78" s="34">
        <f>IEX!N78</f>
        <v>0</v>
      </c>
      <c r="AA78" s="75">
        <f>STOA!H78</f>
        <v>588.3900000000001</v>
      </c>
      <c r="AB78" s="75">
        <f>-STOA!N78</f>
        <v>0</v>
      </c>
      <c r="AC78">
        <f t="shared" si="3"/>
        <v>22.357706933533766</v>
      </c>
      <c r="AD78">
        <f t="shared" si="4"/>
        <v>2639.2740708681049</v>
      </c>
      <c r="AE78">
        <f>'IDT-1'!B78</f>
        <v>0</v>
      </c>
      <c r="AF78" s="24"/>
      <c r="AG78">
        <f t="shared" si="5"/>
        <v>2639.2740708681049</v>
      </c>
      <c r="AI78" s="34">
        <f>PXIL!H78</f>
        <v>0</v>
      </c>
      <c r="AJ78" s="34">
        <f>PXIL!N78</f>
        <v>0</v>
      </c>
      <c r="AK78" s="34">
        <f>RTM_IEX!H78</f>
        <v>62.72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13.235969537199766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113.60580697545673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1226.3471849052057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121.21000000000001</v>
      </c>
      <c r="U79" s="37">
        <f>SUMPRODUCT(LTA!J79:AN79,LTA!J$102:AN$102,LTA!J$103:AN$103)</f>
        <v>175.67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5.79</v>
      </c>
      <c r="Z79" s="34">
        <f>IEX!N79</f>
        <v>0</v>
      </c>
      <c r="AA79" s="75">
        <f>STOA!H79</f>
        <v>588.3900000000001</v>
      </c>
      <c r="AB79" s="75">
        <f>-STOA!N79</f>
        <v>0</v>
      </c>
      <c r="AC79">
        <f t="shared" si="3"/>
        <v>21.97178682954485</v>
      </c>
      <c r="AD79">
        <f t="shared" si="4"/>
        <v>2593.7171214496047</v>
      </c>
      <c r="AE79">
        <f>'IDT-1'!B79</f>
        <v>0</v>
      </c>
      <c r="AF79" s="24"/>
      <c r="AG79">
        <f t="shared" si="5"/>
        <v>2593.7171214496047</v>
      </c>
      <c r="AI79" s="34">
        <f>PXIL!H79</f>
        <v>0</v>
      </c>
      <c r="AJ79" s="34">
        <f>PXIL!N79</f>
        <v>0</v>
      </c>
      <c r="AK79" s="34">
        <f>RTM_IEX!H79</f>
        <v>13.51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13.235969537199766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113.60580697545673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1291.3231350915191</v>
      </c>
      <c r="P80" s="36">
        <v>118.33548286128713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118.04</v>
      </c>
      <c r="U80" s="37">
        <f>SUMPRODUCT(LTA!J80:AN80,LTA!J$102:AN$102,LTA!J$103:AN$103)</f>
        <v>175.57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16.41</v>
      </c>
      <c r="Z80" s="34">
        <f>IEX!N80</f>
        <v>0</v>
      </c>
      <c r="AA80" s="75">
        <f>STOA!H80</f>
        <v>588.3900000000001</v>
      </c>
      <c r="AB80" s="75">
        <f>-STOA!N80</f>
        <v>0</v>
      </c>
      <c r="AC80">
        <f t="shared" si="3"/>
        <v>22.863985224179675</v>
      </c>
      <c r="AD80">
        <f t="shared" si="4"/>
        <v>2604.6408732412838</v>
      </c>
      <c r="AE80">
        <f>'IDT-1'!B80</f>
        <v>0</v>
      </c>
      <c r="AF80" s="24"/>
      <c r="AG80">
        <f t="shared" si="5"/>
        <v>2604.6408732412838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13.235969537199766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113.60582408292289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1307.5250228694124</v>
      </c>
      <c r="P81" s="36">
        <v>118.33548286128713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117.66</v>
      </c>
      <c r="U81" s="37">
        <f>SUMPRODUCT(LTA!J81:AN81,LTA!J$102:AN$102,LTA!J$103:AN$103)</f>
        <v>173.87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32.81</v>
      </c>
      <c r="Z81" s="34">
        <f>IEX!N81</f>
        <v>0</v>
      </c>
      <c r="AA81" s="75">
        <f>STOA!H81</f>
        <v>588.3900000000001</v>
      </c>
      <c r="AB81" s="75">
        <f>-STOA!N81</f>
        <v>0</v>
      </c>
      <c r="AC81">
        <f t="shared" si="3"/>
        <v>23.298263537439368</v>
      </c>
      <c r="AD81">
        <f t="shared" si="4"/>
        <v>2613.7284998133837</v>
      </c>
      <c r="AE81">
        <f>'IDT-1'!B81</f>
        <v>0</v>
      </c>
      <c r="AF81" s="24"/>
      <c r="AG81">
        <f t="shared" si="5"/>
        <v>2613.7284998133837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13.235969537199766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113.60582408292289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1307.09581129616</v>
      </c>
      <c r="P82" s="36">
        <v>118.33548286128713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115.66</v>
      </c>
      <c r="U82" s="37">
        <f>SUMPRODUCT(LTA!J82:AN82,LTA!J$102:AN$102,LTA!J$103:AN$103)</f>
        <v>170.37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52.1</v>
      </c>
      <c r="Z82" s="34">
        <f>IEX!N82</f>
        <v>0</v>
      </c>
      <c r="AA82" s="75">
        <f>STOA!H82</f>
        <v>588.3900000000001</v>
      </c>
      <c r="AB82" s="75">
        <f>-STOA!N82</f>
        <v>0</v>
      </c>
      <c r="AC82">
        <f t="shared" si="3"/>
        <v>23.342724898424937</v>
      </c>
      <c r="AD82">
        <f t="shared" si="4"/>
        <v>2635.0448268791456</v>
      </c>
      <c r="AE82">
        <f>'IDT-1'!B82</f>
        <v>0</v>
      </c>
      <c r="AF82" s="24"/>
      <c r="AG82">
        <f t="shared" si="5"/>
        <v>2635.0448268791456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13.235969537199766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105.1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1307.09581129616</v>
      </c>
      <c r="P83" s="36">
        <v>118.33548286128713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115.34</v>
      </c>
      <c r="U83" s="37">
        <f>SUMPRODUCT(LTA!J83:AN83,LTA!J$102:AN$102,LTA!J$103:AN$103)</f>
        <v>167.99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723.56000000000006</v>
      </c>
      <c r="AB83" s="75">
        <f>-STOA!N83</f>
        <v>0</v>
      </c>
      <c r="AC83">
        <f t="shared" si="3"/>
        <v>24.18357639242527</v>
      </c>
      <c r="AD83">
        <f t="shared" si="4"/>
        <v>2678.0681513022214</v>
      </c>
      <c r="AE83">
        <f>'IDT-1'!B83</f>
        <v>0</v>
      </c>
      <c r="AF83" s="24"/>
      <c r="AG83">
        <f t="shared" si="5"/>
        <v>2678.0681513022214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-88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13.235969537199766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105.1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1283.6746001685351</v>
      </c>
      <c r="P84" s="36">
        <v>118.33548286128713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115</v>
      </c>
      <c r="U84" s="37">
        <f>SUMPRODUCT(LTA!J84:AN84,LTA!J$102:AN$102,LTA!J$103:AN$103)</f>
        <v>163.89000000000001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723.56000000000006</v>
      </c>
      <c r="AB84" s="75">
        <f>-STOA!N84</f>
        <v>0</v>
      </c>
      <c r="AC84">
        <f t="shared" si="3"/>
        <v>23.33961886276121</v>
      </c>
      <c r="AD84">
        <f t="shared" si="4"/>
        <v>2723.0508977042609</v>
      </c>
      <c r="AE84">
        <f>'IDT-1'!B84</f>
        <v>0</v>
      </c>
      <c r="AF84" s="24"/>
      <c r="AG84">
        <f t="shared" si="5"/>
        <v>2723.0508977042609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13.235969537199766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105.1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1259.0554182567705</v>
      </c>
      <c r="P85" s="36">
        <v>118.33548286128713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114</v>
      </c>
      <c r="U85" s="37">
        <f>SUMPRODUCT(LTA!J85:AN85,LTA!J$102:AN$102,LTA!J$103:AN$103)</f>
        <v>159.39000000000001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22.19</v>
      </c>
      <c r="Z85" s="34">
        <f>IEX!N85</f>
        <v>0</v>
      </c>
      <c r="AA85" s="75">
        <f>STOA!H85</f>
        <v>723.56000000000006</v>
      </c>
      <c r="AB85" s="75">
        <f>-STOA!N85</f>
        <v>0</v>
      </c>
      <c r="AC85">
        <f t="shared" si="3"/>
        <v>23.350835211104165</v>
      </c>
      <c r="AD85">
        <f t="shared" si="4"/>
        <v>2756.5104994441535</v>
      </c>
      <c r="AE85">
        <f>'IDT-1'!B85</f>
        <v>0</v>
      </c>
      <c r="AF85" s="24"/>
      <c r="AG85">
        <f t="shared" si="5"/>
        <v>2756.5104994441535</v>
      </c>
      <c r="AI85" s="34">
        <f>PXIL!H85</f>
        <v>0</v>
      </c>
      <c r="AJ85" s="34">
        <f>PXIL!N85</f>
        <v>0</v>
      </c>
      <c r="AK85" s="34">
        <f>RTM_IEX!H85</f>
        <v>25.4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13.235969537199766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105.1</v>
      </c>
      <c r="J86">
        <f>Bawana_RLNG!P86</f>
        <v>0</v>
      </c>
      <c r="K86">
        <f>Bawana_Spot!P86</f>
        <v>118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1238.459759072527</v>
      </c>
      <c r="P86" s="36">
        <v>118.33548286128713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114</v>
      </c>
      <c r="U86" s="37">
        <f>SUMPRODUCT(LTA!J86:AN86,LTA!J$102:AN$102,LTA!J$103:AN$103)</f>
        <v>157.59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71.790000000000006</v>
      </c>
      <c r="Z86" s="34">
        <f>IEX!N86</f>
        <v>0</v>
      </c>
      <c r="AA86" s="75">
        <f>STOA!H86</f>
        <v>723.56000000000006</v>
      </c>
      <c r="AB86" s="75">
        <f>-STOA!N86</f>
        <v>0</v>
      </c>
      <c r="AC86">
        <f t="shared" si="3"/>
        <v>23.695187673956514</v>
      </c>
      <c r="AD86">
        <f t="shared" si="4"/>
        <v>2797.1604877970576</v>
      </c>
      <c r="AE86">
        <f>'IDT-1'!B86</f>
        <v>0</v>
      </c>
      <c r="AF86" s="24"/>
      <c r="AG86">
        <f t="shared" si="5"/>
        <v>2797.1604877970576</v>
      </c>
      <c r="AI86" s="34">
        <f>PXIL!H86</f>
        <v>0</v>
      </c>
      <c r="AJ86" s="34">
        <f>PXIL!N86</f>
        <v>0</v>
      </c>
      <c r="AK86" s="34">
        <f>RTM_IEX!H86</f>
        <v>21.19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13.235969537199766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105.1</v>
      </c>
      <c r="J87">
        <f>Bawana_RLNG!P87</f>
        <v>0</v>
      </c>
      <c r="K87">
        <f>Bawana_Spot!P87</f>
        <v>110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1238.459759072527</v>
      </c>
      <c r="P87" s="36">
        <v>118.33548286128713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113.61</v>
      </c>
      <c r="U87" s="37">
        <f>SUMPRODUCT(LTA!J87:AN87,LTA!J$102:AN$102,LTA!J$103:AN$103)</f>
        <v>153.49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924.21000000000026</v>
      </c>
      <c r="AB87" s="75">
        <f>-STOA!N87</f>
        <v>0</v>
      </c>
      <c r="AC87">
        <f t="shared" si="3"/>
        <v>24.748834405703189</v>
      </c>
      <c r="AD87">
        <f t="shared" si="4"/>
        <v>2861.2868410653109</v>
      </c>
      <c r="AE87">
        <f>'IDT-1'!B87</f>
        <v>0</v>
      </c>
      <c r="AF87" s="24"/>
      <c r="AG87">
        <f t="shared" si="5"/>
        <v>2861.2868410653109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13.235969537199766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105.1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1238.459759072527</v>
      </c>
      <c r="P88" s="36">
        <v>118.33548286128713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111.13</v>
      </c>
      <c r="U88" s="37">
        <f>SUMPRODUCT(LTA!J88:AN88,LTA!J$102:AN$102,LTA!J$103:AN$103)</f>
        <v>149.19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924.21000000000026</v>
      </c>
      <c r="AB88" s="75">
        <f>-STOA!N88</f>
        <v>0</v>
      </c>
      <c r="AC88">
        <f t="shared" si="3"/>
        <v>24.773747673956517</v>
      </c>
      <c r="AD88">
        <f t="shared" si="4"/>
        <v>2924.4819277970573</v>
      </c>
      <c r="AE88">
        <f>'IDT-1'!B88</f>
        <v>0</v>
      </c>
      <c r="AF88" s="24"/>
      <c r="AG88">
        <f t="shared" si="5"/>
        <v>2924.4819277970573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13.235969537199766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105.1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1243.8357350312026</v>
      </c>
      <c r="P89" s="36">
        <v>118.33548286128713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89.2</v>
      </c>
      <c r="U89" s="37">
        <f>SUMPRODUCT(LTA!J89:AN89,LTA!J$102:AN$102,LTA!J$103:AN$103)</f>
        <v>144.30000000000001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924.21000000000026</v>
      </c>
      <c r="AB89" s="75">
        <f>-STOA!N89</f>
        <v>0</v>
      </c>
      <c r="AC89">
        <f t="shared" si="3"/>
        <v>25.149156395607619</v>
      </c>
      <c r="AD89">
        <f t="shared" si="4"/>
        <v>2936.6624950340824</v>
      </c>
      <c r="AE89">
        <f>'IDT-1'!B89</f>
        <v>0</v>
      </c>
      <c r="AF89" s="24"/>
      <c r="AG89">
        <f t="shared" si="5"/>
        <v>2936.6624950340824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13.235969537199766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105.1</v>
      </c>
      <c r="J90">
        <f>Bawana_RLNG!P90</f>
        <v>0</v>
      </c>
      <c r="K90">
        <f>Bawana_Spot!P90</f>
        <v>200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1285.8555951980079</v>
      </c>
      <c r="P90" s="36">
        <v>118.33548286128713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86.47</v>
      </c>
      <c r="U90" s="37">
        <f>SUMPRODUCT(LTA!J90:AN90,LTA!J$102:AN$102,LTA!J$103:AN$103)</f>
        <v>140.6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35.49</v>
      </c>
      <c r="Z90" s="34">
        <f>IEX!N90</f>
        <v>0</v>
      </c>
      <c r="AA90" s="75">
        <f>STOA!H90</f>
        <v>924.21000000000026</v>
      </c>
      <c r="AB90" s="75">
        <f>-STOA!N90</f>
        <v>0</v>
      </c>
      <c r="AC90">
        <f t="shared" si="3"/>
        <v>25.669986801484775</v>
      </c>
      <c r="AD90">
        <f t="shared" si="4"/>
        <v>3016.2215247950098</v>
      </c>
      <c r="AE90">
        <f>'IDT-1'!B90</f>
        <v>0</v>
      </c>
      <c r="AF90" s="24"/>
      <c r="AG90">
        <f t="shared" si="5"/>
        <v>3016.2215247950098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13.235969537199766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105.1</v>
      </c>
      <c r="J91">
        <f>Bawana_RLNG!P91</f>
        <v>0</v>
      </c>
      <c r="K91">
        <f>Bawana_Spot!P91</f>
        <v>220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1280.5229966011832</v>
      </c>
      <c r="P91" s="36">
        <v>118.33548286128713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80.67</v>
      </c>
      <c r="U91" s="37">
        <f>SUMPRODUCT(LTA!J91:AN91,LTA!J$102:AN$102,LTA!J$103:AN$103)</f>
        <v>137.41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15.63</v>
      </c>
      <c r="Z91" s="34">
        <f>IEX!N91</f>
        <v>0</v>
      </c>
      <c r="AA91" s="75">
        <f>STOA!H91</f>
        <v>1019.3600000000002</v>
      </c>
      <c r="AB91" s="75">
        <f>-STOA!N91</f>
        <v>0</v>
      </c>
      <c r="AC91">
        <f t="shared" si="3"/>
        <v>26.539217812319457</v>
      </c>
      <c r="AD91">
        <f t="shared" si="4"/>
        <v>3082.6796951873512</v>
      </c>
      <c r="AE91">
        <f>'IDT-1'!B91</f>
        <v>0</v>
      </c>
      <c r="AF91" s="24"/>
      <c r="AG91">
        <f t="shared" si="5"/>
        <v>3082.6796951873512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7">
        <f>GDAM_IEX!H91</f>
        <v>4.3600000000000003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13.235969537199766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105.1</v>
      </c>
      <c r="J92">
        <f>Bawana_RLNG!P92</f>
        <v>0</v>
      </c>
      <c r="K92">
        <f>Bawana_Spot!P92</f>
        <v>240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1280.5229966011832</v>
      </c>
      <c r="P92" s="36">
        <v>118.33548286128713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79.67</v>
      </c>
      <c r="U92" s="37">
        <f>SUMPRODUCT(LTA!J92:AN92,LTA!J$102:AN$102,LTA!J$103:AN$103)</f>
        <v>130.1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41.83</v>
      </c>
      <c r="Z92" s="34">
        <f>IEX!N92</f>
        <v>0</v>
      </c>
      <c r="AA92" s="75">
        <f>STOA!H92</f>
        <v>1019.3600000000002</v>
      </c>
      <c r="AB92" s="75">
        <f>-STOA!N92</f>
        <v>0</v>
      </c>
      <c r="AC92">
        <f t="shared" si="3"/>
        <v>26.708378869197229</v>
      </c>
      <c r="AD92">
        <f t="shared" si="4"/>
        <v>3152.8605341304733</v>
      </c>
      <c r="AE92">
        <f>'IDT-1'!B92</f>
        <v>0</v>
      </c>
      <c r="AF92" s="24"/>
      <c r="AG92">
        <f t="shared" si="5"/>
        <v>3152.8605341304733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11.82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13.235969537199766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105.1</v>
      </c>
      <c r="J93">
        <f>Bawana_RLNG!P93</f>
        <v>0</v>
      </c>
      <c r="K93">
        <f>Bawana_Spot!P93</f>
        <v>260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1280.5229966011832</v>
      </c>
      <c r="P93" s="36">
        <v>118.33548286128713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77.989999999999995</v>
      </c>
      <c r="U93" s="37">
        <f>SUMPRODUCT(LTA!J93:AN93,LTA!J$102:AN$102,LTA!J$103:AN$103)</f>
        <v>127.30000000000001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82.97</v>
      </c>
      <c r="Z93" s="34">
        <f>IEX!N93</f>
        <v>0</v>
      </c>
      <c r="AA93" s="75">
        <f>STOA!H93</f>
        <v>1019.3600000000002</v>
      </c>
      <c r="AB93" s="75">
        <f>-STOA!N93</f>
        <v>0</v>
      </c>
      <c r="AC93">
        <f t="shared" si="3"/>
        <v>27.337118869197226</v>
      </c>
      <c r="AD93">
        <f t="shared" si="4"/>
        <v>3227.0817941304726</v>
      </c>
      <c r="AE93">
        <f>'IDT-1'!B93</f>
        <v>0</v>
      </c>
      <c r="AF93" s="24"/>
      <c r="AG93">
        <f t="shared" si="5"/>
        <v>3227.0817941304726</v>
      </c>
      <c r="AI93" s="34">
        <f>PXIL!H93</f>
        <v>0</v>
      </c>
      <c r="AJ93" s="34">
        <f>PXIL!N93</f>
        <v>0</v>
      </c>
      <c r="AK93" s="34">
        <f>RTM_IEX!H93</f>
        <v>7.95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22.06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13.235969537199766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99.76</v>
      </c>
      <c r="J94">
        <f>Bawana_RLNG!P94</f>
        <v>0</v>
      </c>
      <c r="K94">
        <f>Bawana_Spot!P94</f>
        <v>277.04000000000002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1251.7719430488405</v>
      </c>
      <c r="P94" s="36">
        <v>118.33548286128713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76.67</v>
      </c>
      <c r="U94" s="37">
        <f>SUMPRODUCT(LTA!J94:AN94,LTA!J$102:AN$102,LTA!J$103:AN$103)</f>
        <v>125.2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123.66</v>
      </c>
      <c r="Z94" s="34">
        <f>IEX!N94</f>
        <v>0</v>
      </c>
      <c r="AA94" s="75">
        <f>STOA!H94</f>
        <v>1024.19</v>
      </c>
      <c r="AB94" s="75">
        <f>-STOA!N94</f>
        <v>0</v>
      </c>
      <c r="AC94">
        <f t="shared" si="3"/>
        <v>27.81649801935755</v>
      </c>
      <c r="AD94">
        <f t="shared" si="4"/>
        <v>3283.6713614279702</v>
      </c>
      <c r="AE94">
        <f>'IDT-1'!B94</f>
        <v>0</v>
      </c>
      <c r="AF94" s="24"/>
      <c r="AG94">
        <f t="shared" si="5"/>
        <v>3283.6713614279702</v>
      </c>
      <c r="AI94" s="34">
        <f>PXIL!H94</f>
        <v>0</v>
      </c>
      <c r="AJ94" s="34">
        <f>PXIL!N94</f>
        <v>0</v>
      </c>
      <c r="AK94" s="34">
        <f>RTM_IEX!H94</f>
        <v>29.5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32.53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13.235969537199766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101.45</v>
      </c>
      <c r="J95">
        <f>Bawana_RLNG!P95</f>
        <v>0</v>
      </c>
      <c r="K95">
        <f>Bawana_Spot!P95</f>
        <v>327.04000000000002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1246.395967090165</v>
      </c>
      <c r="P95" s="36">
        <v>118.33548286128713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67.209999999999994</v>
      </c>
      <c r="U95" s="37">
        <f>SUMPRODUCT(LTA!J95:AN95,LTA!J$102:AN$102,LTA!J$103:AN$103)</f>
        <v>111.2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143.79</v>
      </c>
      <c r="Z95" s="34">
        <f>IEX!N95</f>
        <v>0</v>
      </c>
      <c r="AA95" s="75">
        <f>STOA!H95</f>
        <v>1024.1000000000001</v>
      </c>
      <c r="AB95" s="75">
        <f>-STOA!N95</f>
        <v>0</v>
      </c>
      <c r="AC95">
        <f t="shared" si="3"/>
        <v>28.108599821304672</v>
      </c>
      <c r="AD95">
        <f t="shared" si="4"/>
        <v>3318.1532836673468</v>
      </c>
      <c r="AE95">
        <f>'IDT-1'!B95</f>
        <v>0</v>
      </c>
      <c r="AF95" s="24"/>
      <c r="AG95">
        <f t="shared" si="5"/>
        <v>3318.1532836673468</v>
      </c>
      <c r="AI95" s="34">
        <f>PXIL!H95</f>
        <v>0</v>
      </c>
      <c r="AJ95" s="34">
        <f>PXIL!N95</f>
        <v>0</v>
      </c>
      <c r="AK95" s="34">
        <f>RTM_IEX!H95</f>
        <v>17.350000000000001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36.56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13.235969537199766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101.45</v>
      </c>
      <c r="J96">
        <f>Bawana_RLNG!P96</f>
        <v>0</v>
      </c>
      <c r="K96">
        <f>Bawana_Spot!P96</f>
        <v>327.04000000000002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1245.1031207840558</v>
      </c>
      <c r="P96" s="36">
        <v>118.33548286128713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65.509999999999991</v>
      </c>
      <c r="U96" s="37">
        <f>SUMPRODUCT(LTA!J96:AN96,LTA!J$102:AN$102,LTA!J$103:AN$103)</f>
        <v>106.6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176.47</v>
      </c>
      <c r="Z96" s="34">
        <f>IEX!N96</f>
        <v>0</v>
      </c>
      <c r="AA96" s="75">
        <f>STOA!H96</f>
        <v>1024.1000000000001</v>
      </c>
      <c r="AB96" s="75">
        <f>-STOA!N96</f>
        <v>0</v>
      </c>
      <c r="AC96">
        <f t="shared" si="3"/>
        <v>28.340247912333357</v>
      </c>
      <c r="AD96">
        <f t="shared" si="4"/>
        <v>3345.4987892702097</v>
      </c>
      <c r="AE96">
        <f>'IDT-1'!B96</f>
        <v>0</v>
      </c>
      <c r="AF96" s="24"/>
      <c r="AG96">
        <f t="shared" si="5"/>
        <v>3345.4987892702097</v>
      </c>
      <c r="AI96" s="34">
        <f>PXIL!H96</f>
        <v>0</v>
      </c>
      <c r="AJ96" s="34">
        <f>PXIL!N96</f>
        <v>0</v>
      </c>
      <c r="AK96" s="34">
        <f>RTM_IEX!H96</f>
        <v>12.61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43.79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13.235969537199766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101.45</v>
      </c>
      <c r="J97">
        <f>Bawana_RLNG!P97</f>
        <v>0</v>
      </c>
      <c r="K97">
        <f>Bawana_Spot!P97</f>
        <v>327.04000000000002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1248.3602370079168</v>
      </c>
      <c r="P97" s="36">
        <v>118.33548286128713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63.08</v>
      </c>
      <c r="U97" s="37">
        <f>SUMPRODUCT(LTA!J97:AN97,LTA!J$102:AN$102,LTA!J$103:AN$103)</f>
        <v>102.69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180.72</v>
      </c>
      <c r="Z97" s="34">
        <f>IEX!N97</f>
        <v>0</v>
      </c>
      <c r="AA97" s="75">
        <f>STOA!H97</f>
        <v>1024.1000000000001</v>
      </c>
      <c r="AB97" s="75">
        <f>-STOA!N97</f>
        <v>0</v>
      </c>
      <c r="AC97">
        <f t="shared" si="3"/>
        <v>28.63665968861379</v>
      </c>
      <c r="AD97">
        <f t="shared" si="4"/>
        <v>3380.4894937177901</v>
      </c>
      <c r="AE97">
        <f>'IDT-1'!B97</f>
        <v>0</v>
      </c>
      <c r="AF97" s="24"/>
      <c r="AG97">
        <f t="shared" si="5"/>
        <v>3380.4894937177901</v>
      </c>
      <c r="AI97" s="34">
        <f>PXIL!H97</f>
        <v>0</v>
      </c>
      <c r="AJ97" s="34">
        <f>PXIL!N97</f>
        <v>0</v>
      </c>
      <c r="AK97" s="34">
        <f>RTM_IEX!H97</f>
        <v>46.19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44.33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13.235969537199766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101.45</v>
      </c>
      <c r="J98">
        <f>Bawana_RLNG!P98</f>
        <v>0</v>
      </c>
      <c r="K98">
        <f>Bawana_Spot!P98</f>
        <v>327.04000000000002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1248.3602370079168</v>
      </c>
      <c r="P98" s="36">
        <v>118.33548286128713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62.21</v>
      </c>
      <c r="U98" s="37">
        <f>SUMPRODUCT(LTA!J98:AN98,LTA!J$102:AN$102,LTA!J$103:AN$103)</f>
        <v>98.79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178.33</v>
      </c>
      <c r="Z98" s="34">
        <f>IEX!N98</f>
        <v>0</v>
      </c>
      <c r="AA98" s="75">
        <f>STOA!H98</f>
        <v>1024.1000000000001</v>
      </c>
      <c r="AB98" s="75">
        <f>-STOA!N98</f>
        <v>0</v>
      </c>
      <c r="AC98">
        <f t="shared" si="3"/>
        <v>28.602051688613791</v>
      </c>
      <c r="AD98">
        <f t="shared" si="4"/>
        <v>3376.4041017177901</v>
      </c>
      <c r="AE98">
        <f>'IDT-1'!B98</f>
        <v>0</v>
      </c>
      <c r="AF98" s="24"/>
      <c r="AG98">
        <f t="shared" si="5"/>
        <v>3376.4041017177901</v>
      </c>
      <c r="AI98" s="34">
        <f>PXIL!H98</f>
        <v>0</v>
      </c>
      <c r="AJ98" s="34">
        <f>PXIL!N98</f>
        <v>0</v>
      </c>
      <c r="AK98" s="34">
        <f>RTM_IEX!H98</f>
        <v>49.25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44.31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0.31965465269226895</v>
      </c>
      <c r="F99">
        <f t="shared" si="6"/>
        <v>0</v>
      </c>
      <c r="G99">
        <f t="shared" si="6"/>
        <v>1.9756000000000036</v>
      </c>
      <c r="H99">
        <f t="shared" si="6"/>
        <v>0</v>
      </c>
      <c r="I99">
        <f t="shared" si="6"/>
        <v>2.6836004488939085</v>
      </c>
      <c r="J99">
        <f t="shared" si="6"/>
        <v>0</v>
      </c>
      <c r="K99">
        <f t="shared" si="6"/>
        <v>2.861800000000001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25.983814889850116</v>
      </c>
      <c r="P99" s="36">
        <f t="shared" si="6"/>
        <v>2.2130677971225619</v>
      </c>
      <c r="Q99" s="36">
        <f t="shared" si="6"/>
        <v>0.82878086310060195</v>
      </c>
      <c r="R99" s="38">
        <f t="shared" si="6"/>
        <v>0.50613378885908167</v>
      </c>
      <c r="S99" s="38">
        <f t="shared" si="6"/>
        <v>0.16827</v>
      </c>
      <c r="T99" s="37">
        <f t="shared" si="6"/>
        <v>6.2722449999999998</v>
      </c>
      <c r="U99" s="37">
        <f t="shared" si="6"/>
        <v>3.2474400000000014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1.6716799999999998</v>
      </c>
      <c r="Z99" s="34">
        <f t="shared" si="6"/>
        <v>-1.03125</v>
      </c>
      <c r="AA99" s="75">
        <f t="shared" si="6"/>
        <v>17.727717499999983</v>
      </c>
      <c r="AB99" s="75">
        <f t="shared" si="6"/>
        <v>0</v>
      </c>
      <c r="AC99">
        <f t="shared" si="6"/>
        <v>0.58679392318136625</v>
      </c>
      <c r="AD99">
        <f t="shared" si="6"/>
        <v>66.069126713337141</v>
      </c>
      <c r="AE99">
        <f t="shared" si="6"/>
        <v>5.5320250000000001E-2</v>
      </c>
      <c r="AG99">
        <f t="shared" si="6"/>
        <v>66.124446963337149</v>
      </c>
      <c r="AI99">
        <f t="shared" si="6"/>
        <v>0</v>
      </c>
      <c r="AJ99">
        <f t="shared" si="6"/>
        <v>0</v>
      </c>
      <c r="AK99">
        <f t="shared" si="6"/>
        <v>1.4416450000000001</v>
      </c>
      <c r="AL99">
        <f t="shared" si="6"/>
        <v>-0.56225000000000003</v>
      </c>
      <c r="AM99">
        <f t="shared" si="6"/>
        <v>0</v>
      </c>
      <c r="AN99">
        <f t="shared" si="6"/>
        <v>0</v>
      </c>
      <c r="AO99">
        <f t="shared" si="6"/>
        <v>7.7549999999999994E-2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8.1077914469830112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862.41079297239889</v>
      </c>
      <c r="P3" s="36">
        <v>57.46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60.67</v>
      </c>
      <c r="U3" s="37">
        <f>SUMPRODUCT(LTA!J3:AN3,LTA!J$102:AN$102,LTA!J$104:AN$104)</f>
        <v>126.86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204.10000000000002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13.29496081626106</v>
      </c>
      <c r="AD3">
        <f>SUM(B3:AB3,AI3:AV3)-AC3</f>
        <v>1569.4384696910081</v>
      </c>
      <c r="AE3">
        <f>'IDT-1'!C3</f>
        <v>0</v>
      </c>
      <c r="AF3" s="24"/>
      <c r="AG3">
        <f>SUM(AD3:AF3)</f>
        <v>1569.4384696910081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107.1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8.1077914469830112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862.41079297239889</v>
      </c>
      <c r="P4" s="36">
        <v>57.46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61.67</v>
      </c>
      <c r="U4" s="37">
        <f>SUMPRODUCT(LTA!J4:AN4,LTA!J$102:AN$102,LTA!J$104:AN$104)</f>
        <v>127.17999999999999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204.10000000000002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13.216924816261061</v>
      </c>
      <c r="AD4">
        <f t="shared" ref="AD4:AD67" si="1">SUM(B4:AB4,AI4:AV4)-AC4</f>
        <v>1560.2265056910082</v>
      </c>
      <c r="AE4">
        <f>'IDT-1'!C4</f>
        <v>0</v>
      </c>
      <c r="AF4" s="24"/>
      <c r="AG4">
        <f t="shared" ref="AG4:AG67" si="2">SUM(AD4:AF4)</f>
        <v>1560.2265056910082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96.49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8.1077914469830112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862.41079297239889</v>
      </c>
      <c r="P5" s="36">
        <v>57.46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61.67</v>
      </c>
      <c r="U5" s="37">
        <f>SUMPRODUCT(LTA!J5:AN5,LTA!J$102:AN$102,LTA!J$104:AN$104)</f>
        <v>127.67999999999999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204.10000000000002</v>
      </c>
      <c r="AB5" s="75">
        <f>-STOA!O5</f>
        <v>0</v>
      </c>
      <c r="AC5">
        <f t="shared" si="0"/>
        <v>13.174356604885507</v>
      </c>
      <c r="AD5">
        <f t="shared" si="1"/>
        <v>1545.1590739023839</v>
      </c>
      <c r="AE5">
        <f>'IDT-1'!C5</f>
        <v>0</v>
      </c>
      <c r="AF5" s="24"/>
      <c r="AG5">
        <f t="shared" si="2"/>
        <v>1545.1590739023839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7">
        <f>GDAM_IEX!I5</f>
        <v>85.88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8.1077914469830112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861.10393222475125</v>
      </c>
      <c r="P6" s="36">
        <v>57.46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56.33</v>
      </c>
      <c r="U6" s="37">
        <f>SUMPRODUCT(LTA!J6:AN6,LTA!J$102:AN$102,LTA!J$104:AN$104)</f>
        <v>124.52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204.10000000000002</v>
      </c>
      <c r="AB6" s="75">
        <f>-STOA!O6</f>
        <v>0</v>
      </c>
      <c r="AC6">
        <f t="shared" si="0"/>
        <v>13.002770974605264</v>
      </c>
      <c r="AD6">
        <f t="shared" si="1"/>
        <v>1524.9037987850161</v>
      </c>
      <c r="AE6">
        <f>'IDT-1'!C6</f>
        <v>0</v>
      </c>
      <c r="AF6" s="24"/>
      <c r="AG6">
        <f t="shared" si="2"/>
        <v>1524.9037987850161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</v>
      </c>
      <c r="AM6" s="34">
        <f>RTM_PXI!I6</f>
        <v>0</v>
      </c>
      <c r="AN6" s="34">
        <f>RTM_PXI!O6</f>
        <v>0</v>
      </c>
      <c r="AO6" s="147">
        <f>GDAM_IEX!I6</f>
        <v>75.260000000000005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8.1077914469830112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860.94057479144067</v>
      </c>
      <c r="P7" s="36">
        <v>57.46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56.67</v>
      </c>
      <c r="U7" s="37">
        <f>SUMPRODUCT(LTA!J7:AN7,LTA!J$102:AN$102,LTA!J$104:AN$104)</f>
        <v>124.86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175.15</v>
      </c>
      <c r="AB7" s="75">
        <f>-STOA!O7</f>
        <v>0</v>
      </c>
      <c r="AC7">
        <f t="shared" si="0"/>
        <v>12.818846983541011</v>
      </c>
      <c r="AD7">
        <f t="shared" si="1"/>
        <v>1513.2343653427697</v>
      </c>
      <c r="AE7">
        <f>'IDT-1'!C7</f>
        <v>0</v>
      </c>
      <c r="AF7" s="24"/>
      <c r="AG7">
        <f t="shared" si="2"/>
        <v>1513.2343653427697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86.84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8.1077914469830112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860.93879738685143</v>
      </c>
      <c r="P8" s="36">
        <v>57.46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58</v>
      </c>
      <c r="U8" s="37">
        <f>SUMPRODUCT(LTA!J8:AN8,LTA!J$102:AN$102,LTA!J$104:AN$104)</f>
        <v>124.86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175.15</v>
      </c>
      <c r="AB8" s="75">
        <f>-STOA!O8</f>
        <v>0</v>
      </c>
      <c r="AC8">
        <f t="shared" si="0"/>
        <v>12.627396053342459</v>
      </c>
      <c r="AD8">
        <f t="shared" si="1"/>
        <v>1490.6340388683791</v>
      </c>
      <c r="AE8">
        <f>'IDT-1'!C8</f>
        <v>0</v>
      </c>
      <c r="AF8" s="24"/>
      <c r="AG8">
        <f t="shared" si="2"/>
        <v>1490.6340388683791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62.72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8.1077914469830112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57.597990650945363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860.93905259344149</v>
      </c>
      <c r="P9" s="36">
        <v>57.46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41</v>
      </c>
      <c r="U9" s="37">
        <f>SUMPRODUCT(LTA!J9:AN9,LTA!J$102:AN$102,LTA!J$104:AN$104)</f>
        <v>116.52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175.15</v>
      </c>
      <c r="AB9" s="75">
        <f>-STOA!O9</f>
        <v>0</v>
      </c>
      <c r="AC9">
        <f t="shared" si="0"/>
        <v>12.252508217807506</v>
      </c>
      <c r="AD9">
        <f t="shared" si="1"/>
        <v>1446.3794224735625</v>
      </c>
      <c r="AE9">
        <f>'IDT-1'!C9</f>
        <v>0</v>
      </c>
      <c r="AF9" s="24"/>
      <c r="AG9">
        <f t="shared" si="2"/>
        <v>1446.3794224735625</v>
      </c>
      <c r="AI9" s="34">
        <f>PXIL!I9</f>
        <v>0</v>
      </c>
      <c r="AJ9" s="34">
        <f>PXIL!O9</f>
        <v>0</v>
      </c>
      <c r="AK9" s="34">
        <f>RTM_IEX!I9</f>
        <v>43.43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8.1077914469830112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57.597990650945363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860.9378049414679</v>
      </c>
      <c r="P10" s="36">
        <v>57.46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41.67</v>
      </c>
      <c r="U10" s="37">
        <f>SUMPRODUCT(LTA!J10:AN10,LTA!J$102:AN$102,LTA!J$104:AN$104)</f>
        <v>116.86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175.15</v>
      </c>
      <c r="AB10" s="75">
        <f>-STOA!O10</f>
        <v>0</v>
      </c>
      <c r="AC10">
        <f t="shared" si="0"/>
        <v>12.139433737530927</v>
      </c>
      <c r="AD10">
        <f t="shared" si="1"/>
        <v>1433.0312493018653</v>
      </c>
      <c r="AE10">
        <f>'IDT-1'!C10</f>
        <v>0</v>
      </c>
      <c r="AF10" s="24"/>
      <c r="AG10">
        <f t="shared" si="2"/>
        <v>1433.0312493018653</v>
      </c>
      <c r="AI10" s="34">
        <f>PXIL!I10</f>
        <v>0</v>
      </c>
      <c r="AJ10" s="34">
        <f>PXIL!O10</f>
        <v>0</v>
      </c>
      <c r="AK10" s="34">
        <f>RTM_IEX!I10</f>
        <v>28.96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8.1077914469830112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65.599999999999994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860.9381906445858</v>
      </c>
      <c r="P11" s="36">
        <v>57.46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42.33</v>
      </c>
      <c r="U11" s="37">
        <f>SUMPRODUCT(LTA!J11:AN11,LTA!J$102:AN$102,LTA!J$104:AN$104)</f>
        <v>117.17999999999999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175.15</v>
      </c>
      <c r="AB11" s="75">
        <f>-STOA!O11</f>
        <v>0</v>
      </c>
      <c r="AC11">
        <f t="shared" si="0"/>
        <v>12.287713855969177</v>
      </c>
      <c r="AD11">
        <f t="shared" si="1"/>
        <v>1450.5353642355997</v>
      </c>
      <c r="AE11">
        <f>'IDT-1'!C11</f>
        <v>0</v>
      </c>
      <c r="AF11" s="24"/>
      <c r="AG11">
        <f t="shared" si="2"/>
        <v>1450.5353642355997</v>
      </c>
      <c r="AI11" s="34">
        <f>PXIL!I11</f>
        <v>0</v>
      </c>
      <c r="AJ11" s="34">
        <f>PXIL!O11</f>
        <v>0</v>
      </c>
      <c r="AK11" s="34">
        <f>RTM_IEX!I11</f>
        <v>37.630000000000003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8.1077914469830112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52.999999999999986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856.52417487665775</v>
      </c>
      <c r="P12" s="36">
        <v>57.46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43.33</v>
      </c>
      <c r="U12" s="37">
        <f>SUMPRODUCT(LTA!J12:AN12,LTA!J$102:AN$102,LTA!J$104:AN$104)</f>
        <v>117.52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175.15</v>
      </c>
      <c r="AB12" s="75">
        <f>-STOA!O12</f>
        <v>0</v>
      </c>
      <c r="AC12">
        <f t="shared" si="0"/>
        <v>12.14798812351858</v>
      </c>
      <c r="AD12">
        <f t="shared" si="1"/>
        <v>1434.041074200122</v>
      </c>
      <c r="AE12">
        <f>'IDT-1'!C12</f>
        <v>0</v>
      </c>
      <c r="AF12" s="24"/>
      <c r="AG12">
        <f t="shared" si="2"/>
        <v>1434.041074200122</v>
      </c>
      <c r="AI12" s="34">
        <f>PXIL!I12</f>
        <v>0</v>
      </c>
      <c r="AJ12" s="34">
        <f>PXIL!O12</f>
        <v>0</v>
      </c>
      <c r="AK12" s="34">
        <f>RTM_IEX!I12</f>
        <v>36.67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8.1077914469830112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52.999999999999986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841.69641227803493</v>
      </c>
      <c r="P13" s="36">
        <v>57.46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45</v>
      </c>
      <c r="U13" s="37">
        <f>SUMPRODUCT(LTA!J13:AN13,LTA!J$102:AN$102,LTA!J$104:AN$104)</f>
        <v>118.02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175.15</v>
      </c>
      <c r="AB13" s="75">
        <f>-STOA!O13</f>
        <v>0</v>
      </c>
      <c r="AC13">
        <f t="shared" si="0"/>
        <v>11.98487891769015</v>
      </c>
      <c r="AD13">
        <f t="shared" si="1"/>
        <v>1414.7864208073279</v>
      </c>
      <c r="AE13">
        <f>'IDT-1'!C13</f>
        <v>0</v>
      </c>
      <c r="AF13" s="24"/>
      <c r="AG13">
        <f t="shared" si="2"/>
        <v>1414.7864208073279</v>
      </c>
      <c r="AI13" s="34">
        <f>PXIL!I13</f>
        <v>0</v>
      </c>
      <c r="AJ13" s="34">
        <f>PXIL!O13</f>
        <v>0</v>
      </c>
      <c r="AK13" s="34">
        <f>RTM_IEX!I13</f>
        <v>29.91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8.1077914469830112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52.999999999999986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836.87414498412795</v>
      </c>
      <c r="P14" s="36">
        <v>57.46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46.67</v>
      </c>
      <c r="U14" s="37">
        <f>SUMPRODUCT(LTA!J14:AN14,LTA!J$102:AN$102,LTA!J$104:AN$104)</f>
        <v>119.17999999999999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</v>
      </c>
      <c r="AA14" s="75">
        <f>STOA!I14</f>
        <v>175.15</v>
      </c>
      <c r="AB14" s="75">
        <f>-STOA!O14</f>
        <v>0</v>
      </c>
      <c r="AC14">
        <f t="shared" si="0"/>
        <v>12.062787238294666</v>
      </c>
      <c r="AD14">
        <f t="shared" si="1"/>
        <v>1393.8562451928162</v>
      </c>
      <c r="AE14">
        <f>'IDT-1'!C14</f>
        <v>0</v>
      </c>
      <c r="AF14" s="24"/>
      <c r="AG14">
        <f t="shared" si="2"/>
        <v>1393.8562451928162</v>
      </c>
      <c r="AI14" s="34">
        <f>PXIL!I14</f>
        <v>0</v>
      </c>
      <c r="AJ14" s="34">
        <f>PXIL!O14</f>
        <v>0</v>
      </c>
      <c r="AK14" s="34">
        <f>RTM_IEX!I14</f>
        <v>26.05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8.1077914469830112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52.999999999999986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799.75416327462983</v>
      </c>
      <c r="P15" s="36">
        <v>57.46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48.33</v>
      </c>
      <c r="U15" s="37">
        <f>SUMPRODUCT(LTA!J15:AN15,LTA!J$102:AN$102,LTA!J$104:AN$104)</f>
        <v>119.67999999999999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</v>
      </c>
      <c r="AA15" s="75">
        <f>STOA!I15</f>
        <v>175.15</v>
      </c>
      <c r="AB15" s="75">
        <f>-STOA!O15</f>
        <v>0</v>
      </c>
      <c r="AC15">
        <f t="shared" si="0"/>
        <v>11.740058341511327</v>
      </c>
      <c r="AD15">
        <f t="shared" si="1"/>
        <v>1381.8689923801019</v>
      </c>
      <c r="AE15">
        <f>'IDT-1'!C15</f>
        <v>0</v>
      </c>
      <c r="AF15" s="24"/>
      <c r="AG15">
        <f t="shared" si="2"/>
        <v>1381.8689923801019</v>
      </c>
      <c r="AI15" s="34">
        <f>PXIL!I15</f>
        <v>0</v>
      </c>
      <c r="AJ15" s="34">
        <f>PXIL!O15</f>
        <v>0</v>
      </c>
      <c r="AK15" s="34">
        <f>RTM_IEX!I15</f>
        <v>35.700000000000003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8.1077914469830112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52.999999999999986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785.58810750448288</v>
      </c>
      <c r="P16" s="36">
        <v>57.46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48.33</v>
      </c>
      <c r="U16" s="37">
        <f>SUMPRODUCT(LTA!J16:AN16,LTA!J$102:AN$102,LTA!J$104:AN$104)</f>
        <v>119.36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175.15</v>
      </c>
      <c r="AB16" s="75">
        <f>-STOA!O16</f>
        <v>0</v>
      </c>
      <c r="AC16">
        <f t="shared" si="0"/>
        <v>11.569009157592312</v>
      </c>
      <c r="AD16">
        <f t="shared" si="1"/>
        <v>1365.6939857938735</v>
      </c>
      <c r="AE16">
        <f>'IDT-1'!C16</f>
        <v>0</v>
      </c>
      <c r="AF16" s="24"/>
      <c r="AG16">
        <f t="shared" si="2"/>
        <v>1365.6939857938735</v>
      </c>
      <c r="AI16" s="34">
        <f>PXIL!I16</f>
        <v>0</v>
      </c>
      <c r="AJ16" s="34">
        <f>PXIL!O16</f>
        <v>0</v>
      </c>
      <c r="AK16" s="34">
        <f>RTM_IEX!I16</f>
        <v>31.84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8.1047239612976671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52.999999999999986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762.30202199916118</v>
      </c>
      <c r="P17" s="36">
        <v>57.46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52.33</v>
      </c>
      <c r="U17" s="37">
        <f>SUMPRODUCT(LTA!J17:AN17,LTA!J$102:AN$102,LTA!J$104:AN$104)</f>
        <v>125.52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175.15</v>
      </c>
      <c r="AB17" s="75">
        <f>-STOA!O17</f>
        <v>0</v>
      </c>
      <c r="AC17">
        <f t="shared" si="0"/>
        <v>11.474936272467856</v>
      </c>
      <c r="AD17">
        <f t="shared" si="1"/>
        <v>1354.5889056879912</v>
      </c>
      <c r="AE17">
        <f>'IDT-1'!C17</f>
        <v>0</v>
      </c>
      <c r="AF17" s="24"/>
      <c r="AG17">
        <f t="shared" si="2"/>
        <v>1354.5889056879912</v>
      </c>
      <c r="AI17" s="34">
        <f>PXIL!I17</f>
        <v>0</v>
      </c>
      <c r="AJ17" s="34">
        <f>PXIL!O17</f>
        <v>0</v>
      </c>
      <c r="AK17" s="34">
        <f>RTM_IEX!I17</f>
        <v>33.770000000000003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8.1047239612976671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52.999999999999986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749.42122920855718</v>
      </c>
      <c r="P18" s="36">
        <v>57.46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52.33</v>
      </c>
      <c r="U18" s="37">
        <f>SUMPRODUCT(LTA!J18:AN18,LTA!J$102:AN$102,LTA!J$104:AN$104)</f>
        <v>125.67999999999999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175.15</v>
      </c>
      <c r="AB18" s="75">
        <f>-STOA!O18</f>
        <v>0</v>
      </c>
      <c r="AC18">
        <f t="shared" si="0"/>
        <v>11.319445613026781</v>
      </c>
      <c r="AD18">
        <f t="shared" si="1"/>
        <v>1336.2336035568283</v>
      </c>
      <c r="AE18">
        <f>'IDT-1'!C18</f>
        <v>0</v>
      </c>
      <c r="AF18" s="24"/>
      <c r="AG18">
        <f t="shared" si="2"/>
        <v>1336.2336035568283</v>
      </c>
      <c r="AI18" s="34">
        <f>PXIL!I18</f>
        <v>0</v>
      </c>
      <c r="AJ18" s="34">
        <f>PXIL!O18</f>
        <v>0</v>
      </c>
      <c r="AK18" s="34">
        <f>RTM_IEX!I18</f>
        <v>27.98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8.1047239612976671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52.999999999999986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745.82855674298162</v>
      </c>
      <c r="P19" s="36">
        <v>57.46</v>
      </c>
      <c r="Q19" s="36">
        <v>11.580000000000002</v>
      </c>
      <c r="R19" s="38">
        <v>0</v>
      </c>
      <c r="S19" s="38">
        <v>0</v>
      </c>
      <c r="T19" s="37">
        <f>SUMPRODUCT(LTA!J19:AN19,LTA!J$101:AN$101,LTA!J$104:AN$104)</f>
        <v>58.33</v>
      </c>
      <c r="U19" s="37">
        <f>SUMPRODUCT(LTA!J19:AN19,LTA!J$102:AN$102,LTA!J$104:AN$104)</f>
        <v>125.86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</v>
      </c>
      <c r="AA19" s="75">
        <f>STOA!I19</f>
        <v>175.15</v>
      </c>
      <c r="AB19" s="75">
        <f>-STOA!O19</f>
        <v>0</v>
      </c>
      <c r="AC19">
        <f t="shared" si="0"/>
        <v>11.180222322040834</v>
      </c>
      <c r="AD19">
        <f t="shared" si="1"/>
        <v>1317.7901543822384</v>
      </c>
      <c r="AE19">
        <f>'IDT-1'!C19</f>
        <v>0</v>
      </c>
      <c r="AF19" s="24"/>
      <c r="AG19">
        <f t="shared" si="2"/>
        <v>1317.7901543822384</v>
      </c>
      <c r="AI19" s="34">
        <f>PXIL!I19</f>
        <v>0</v>
      </c>
      <c r="AJ19" s="34">
        <f>PXIL!O19</f>
        <v>0</v>
      </c>
      <c r="AK19" s="34">
        <f>RTM_IEX!I19</f>
        <v>18.329999999999998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8.1047239612976671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52.999999999999986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742.46769549472424</v>
      </c>
      <c r="P20" s="36">
        <v>57.46</v>
      </c>
      <c r="Q20" s="36">
        <v>11.589999999999998</v>
      </c>
      <c r="R20" s="38">
        <v>0</v>
      </c>
      <c r="S20" s="38">
        <v>0</v>
      </c>
      <c r="T20" s="37">
        <f>SUMPRODUCT(LTA!J20:AN20,LTA!J$101:AN$101,LTA!J$104:AN$104)</f>
        <v>58.33</v>
      </c>
      <c r="U20" s="37">
        <f>SUMPRODUCT(LTA!J20:AN20,LTA!J$102:AN$102,LTA!J$104:AN$104)</f>
        <v>126.02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</v>
      </c>
      <c r="AA20" s="75">
        <f>STOA!I20</f>
        <v>175.15</v>
      </c>
      <c r="AB20" s="75">
        <f>-STOA!O20</f>
        <v>0</v>
      </c>
      <c r="AC20">
        <f t="shared" si="0"/>
        <v>11.430046030677699</v>
      </c>
      <c r="AD20">
        <f t="shared" si="1"/>
        <v>1297.0694694253443</v>
      </c>
      <c r="AE20">
        <f>'IDT-1'!C20</f>
        <v>0</v>
      </c>
      <c r="AF20" s="24"/>
      <c r="AG20">
        <f t="shared" si="2"/>
        <v>1297.0694694253443</v>
      </c>
      <c r="AI20" s="34">
        <f>PXIL!I20</f>
        <v>0</v>
      </c>
      <c r="AJ20" s="34">
        <f>PXIL!O20</f>
        <v>0</v>
      </c>
      <c r="AK20" s="34">
        <f>RTM_IEX!I20</f>
        <v>26.05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8.1047239612976671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52.999999999999986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733.14843633086969</v>
      </c>
      <c r="P21" s="36">
        <v>57.459999999999994</v>
      </c>
      <c r="Q21" s="36">
        <v>11.589999999999998</v>
      </c>
      <c r="R21" s="38">
        <v>0</v>
      </c>
      <c r="S21" s="38">
        <v>0</v>
      </c>
      <c r="T21" s="37">
        <f>SUMPRODUCT(LTA!J21:AN21,LTA!J$101:AN$101,LTA!J$104:AN$104)</f>
        <v>33.33</v>
      </c>
      <c r="U21" s="37">
        <f>SUMPRODUCT(LTA!J21:AN21,LTA!J$102:AN$102,LTA!J$104:AN$104)</f>
        <v>101.84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</v>
      </c>
      <c r="AA21" s="75">
        <f>STOA!I21</f>
        <v>175.15</v>
      </c>
      <c r="AB21" s="75">
        <f>-STOA!O21</f>
        <v>0</v>
      </c>
      <c r="AC21">
        <f t="shared" si="0"/>
        <v>10.762188042325768</v>
      </c>
      <c r="AD21">
        <f t="shared" si="1"/>
        <v>1208.1880682498418</v>
      </c>
      <c r="AE21">
        <f>'IDT-1'!C21</f>
        <v>0</v>
      </c>
      <c r="AF21" s="24"/>
      <c r="AG21">
        <f t="shared" si="2"/>
        <v>1208.1880682498418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8.1047239612976671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52.999999999999986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733.9283169252277</v>
      </c>
      <c r="P22" s="36">
        <v>57.459999999999994</v>
      </c>
      <c r="Q22" s="36">
        <v>11.589999999999998</v>
      </c>
      <c r="R22" s="38">
        <v>0</v>
      </c>
      <c r="S22" s="38">
        <v>0</v>
      </c>
      <c r="T22" s="37">
        <f>SUMPRODUCT(LTA!J22:AN22,LTA!J$101:AN$101,LTA!J$104:AN$104)</f>
        <v>34</v>
      </c>
      <c r="U22" s="37">
        <f>SUMPRODUCT(LTA!J22:AN22,LTA!J$102:AN$102,LTA!J$104:AN$104)</f>
        <v>63.24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</v>
      </c>
      <c r="AA22" s="75">
        <f>STOA!I22</f>
        <v>175.15</v>
      </c>
      <c r="AB22" s="75">
        <f>-STOA!O22</f>
        <v>0</v>
      </c>
      <c r="AC22">
        <f t="shared" si="0"/>
        <v>10.195992307571702</v>
      </c>
      <c r="AD22">
        <f t="shared" si="1"/>
        <v>1201.6041445789538</v>
      </c>
      <c r="AE22">
        <f>'IDT-1'!C22</f>
        <v>0</v>
      </c>
      <c r="AF22" s="24"/>
      <c r="AG22">
        <f t="shared" si="2"/>
        <v>1201.6041445789538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8.1047239612976671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52.999999999999986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733.73747311837951</v>
      </c>
      <c r="P23" s="36">
        <v>57.459999999999994</v>
      </c>
      <c r="Q23" s="36">
        <v>11.589999999999998</v>
      </c>
      <c r="R23" s="38">
        <v>0</v>
      </c>
      <c r="S23" s="38">
        <v>0</v>
      </c>
      <c r="T23" s="37">
        <f>SUMPRODUCT(LTA!J23:AN23,LTA!J$101:AN$101,LTA!J$104:AN$104)</f>
        <v>34.67</v>
      </c>
      <c r="U23" s="37">
        <f>SUMPRODUCT(LTA!J23:AN23,LTA!J$102:AN$102,LTA!J$104:AN$104)</f>
        <v>84.47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</v>
      </c>
      <c r="AA23" s="75">
        <f>STOA!I23</f>
        <v>175.15</v>
      </c>
      <c r="AB23" s="75">
        <f>-STOA!O23</f>
        <v>0</v>
      </c>
      <c r="AC23">
        <f t="shared" si="0"/>
        <v>10.547772374091959</v>
      </c>
      <c r="AD23">
        <f t="shared" si="1"/>
        <v>1202.9615207055854</v>
      </c>
      <c r="AE23">
        <f>'IDT-1'!C23</f>
        <v>0</v>
      </c>
      <c r="AF23" s="24"/>
      <c r="AG23">
        <f t="shared" si="2"/>
        <v>1202.9615207055854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8.1047239612976671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52.999999999999986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735.10749012851602</v>
      </c>
      <c r="P24" s="36">
        <v>57.459999999999994</v>
      </c>
      <c r="Q24" s="36">
        <v>11.589999999999998</v>
      </c>
      <c r="R24" s="38">
        <v>0</v>
      </c>
      <c r="S24" s="38">
        <v>0</v>
      </c>
      <c r="T24" s="37">
        <f>SUMPRODUCT(LTA!J24:AN24,LTA!J$101:AN$101,LTA!J$104:AN$104)</f>
        <v>35.33</v>
      </c>
      <c r="U24" s="37">
        <f>SUMPRODUCT(LTA!J24:AN24,LTA!J$102:AN$102,LTA!J$104:AN$104)</f>
        <v>84.47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-46</v>
      </c>
      <c r="AA24" s="75">
        <f>STOA!I24</f>
        <v>175.15</v>
      </c>
      <c r="AB24" s="75">
        <f>-STOA!O24</f>
        <v>0</v>
      </c>
      <c r="AC24">
        <f t="shared" si="0"/>
        <v>10.776603460099333</v>
      </c>
      <c r="AD24">
        <f t="shared" si="1"/>
        <v>1179.7627066297146</v>
      </c>
      <c r="AE24">
        <f>'IDT-1'!C24</f>
        <v>0</v>
      </c>
      <c r="AF24" s="24"/>
      <c r="AG24">
        <f t="shared" si="2"/>
        <v>1179.7627066297146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8.1047239612976671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52.998051900316106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733.73890859640755</v>
      </c>
      <c r="P25" s="36">
        <v>57.46</v>
      </c>
      <c r="Q25" s="36">
        <v>11.23146797385621</v>
      </c>
      <c r="R25" s="38">
        <v>0</v>
      </c>
      <c r="S25" s="38">
        <v>0</v>
      </c>
      <c r="T25" s="37">
        <f>SUMPRODUCT(LTA!J25:AN25,LTA!J$101:AN$101,LTA!J$104:AN$104)</f>
        <v>34</v>
      </c>
      <c r="U25" s="37">
        <f>SUMPRODUCT(LTA!J25:AN25,LTA!J$102:AN$102,LTA!J$104:AN$104)</f>
        <v>91.23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-71</v>
      </c>
      <c r="AA25" s="75">
        <f>STOA!I25</f>
        <v>175.15</v>
      </c>
      <c r="AB25" s="75">
        <f>-STOA!O25</f>
        <v>0</v>
      </c>
      <c r="AC25">
        <f t="shared" si="0"/>
        <v>11.019470285294894</v>
      </c>
      <c r="AD25">
        <f t="shared" si="1"/>
        <v>1158.2207781465827</v>
      </c>
      <c r="AE25">
        <f>'IDT-1'!C25</f>
        <v>0</v>
      </c>
      <c r="AF25" s="24"/>
      <c r="AG25">
        <f t="shared" si="2"/>
        <v>1158.2207781465827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8.1047239612976671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52.998051900316106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734.39758483499577</v>
      </c>
      <c r="P26" s="36">
        <v>57.46</v>
      </c>
      <c r="Q26" s="36">
        <v>11.23146797385621</v>
      </c>
      <c r="R26" s="38">
        <v>0</v>
      </c>
      <c r="S26" s="38">
        <v>0</v>
      </c>
      <c r="T26" s="37">
        <f>SUMPRODUCT(LTA!J26:AN26,LTA!J$101:AN$101,LTA!J$104:AN$104)</f>
        <v>33.64</v>
      </c>
      <c r="U26" s="37">
        <f>SUMPRODUCT(LTA!J26:AN26,LTA!J$102:AN$102,LTA!J$104:AN$104)</f>
        <v>91.23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-86</v>
      </c>
      <c r="AA26" s="75">
        <f>STOA!I26</f>
        <v>175.15</v>
      </c>
      <c r="AB26" s="75">
        <f>-STOA!O26</f>
        <v>0</v>
      </c>
      <c r="AC26">
        <f t="shared" si="0"/>
        <v>11.149046531572372</v>
      </c>
      <c r="AD26">
        <f t="shared" si="1"/>
        <v>1143.3898781388934</v>
      </c>
      <c r="AE26">
        <f>'IDT-1'!C26</f>
        <v>0</v>
      </c>
      <c r="AF26" s="24"/>
      <c r="AG26">
        <f t="shared" si="2"/>
        <v>1143.3898781388934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8.1047239612976671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52.998051900316106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748.71834961432489</v>
      </c>
      <c r="P27" s="36">
        <v>57.46</v>
      </c>
      <c r="Q27" s="36">
        <v>22.1</v>
      </c>
      <c r="R27" s="38">
        <v>4.41</v>
      </c>
      <c r="S27" s="38">
        <v>0</v>
      </c>
      <c r="T27" s="37">
        <f>SUMPRODUCT(LTA!J27:AN27,LTA!J$101:AN$101,LTA!J$104:AN$104)</f>
        <v>35.130000000000003</v>
      </c>
      <c r="U27" s="37">
        <f>SUMPRODUCT(LTA!J27:AN27,LTA!J$102:AN$102,LTA!J$104:AN$104)</f>
        <v>115.52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-106</v>
      </c>
      <c r="AA27" s="75">
        <f>STOA!I27</f>
        <v>131.49</v>
      </c>
      <c r="AB27" s="75">
        <f>-STOA!O27</f>
        <v>0</v>
      </c>
      <c r="AC27">
        <f t="shared" si="0"/>
        <v>11.538459779236128</v>
      </c>
      <c r="AD27">
        <f t="shared" si="1"/>
        <v>1149.1897616967028</v>
      </c>
      <c r="AE27">
        <f>'IDT-1'!C27</f>
        <v>0</v>
      </c>
      <c r="AF27" s="24"/>
      <c r="AG27">
        <f t="shared" si="2"/>
        <v>1149.1897616967028</v>
      </c>
      <c r="AI27" s="34">
        <f>PXIL!I27</f>
        <v>0</v>
      </c>
      <c r="AJ27" s="34">
        <f>PXIL!O27</f>
        <v>0</v>
      </c>
      <c r="AK27" s="34">
        <f>RTM_IEX!I27</f>
        <v>14.47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8.1047239612976671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52.998051900316106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769.9779823703351</v>
      </c>
      <c r="P28" s="36">
        <v>57.46</v>
      </c>
      <c r="Q28" s="36">
        <v>22.1</v>
      </c>
      <c r="R28" s="38">
        <v>8.5699999999999985</v>
      </c>
      <c r="S28" s="38">
        <v>0</v>
      </c>
      <c r="T28" s="37">
        <f>SUMPRODUCT(LTA!J28:AN28,LTA!J$101:AN$101,LTA!J$104:AN$104)</f>
        <v>36.840000000000003</v>
      </c>
      <c r="U28" s="37">
        <f>SUMPRODUCT(LTA!J28:AN28,LTA!J$102:AN$102,LTA!J$104:AN$104)</f>
        <v>115.86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-136</v>
      </c>
      <c r="AA28" s="75">
        <f>STOA!I28</f>
        <v>131.49</v>
      </c>
      <c r="AB28" s="75">
        <f>-STOA!O28</f>
        <v>0</v>
      </c>
      <c r="AC28">
        <f t="shared" si="0"/>
        <v>11.982851426133283</v>
      </c>
      <c r="AD28">
        <f t="shared" si="1"/>
        <v>1141.3950028058157</v>
      </c>
      <c r="AE28">
        <f>'IDT-1'!C28</f>
        <v>0</v>
      </c>
      <c r="AF28" s="24"/>
      <c r="AG28">
        <f t="shared" si="2"/>
        <v>1141.3950028058157</v>
      </c>
      <c r="AI28" s="34">
        <f>PXIL!I28</f>
        <v>0</v>
      </c>
      <c r="AJ28" s="34">
        <f>PXIL!O28</f>
        <v>0</v>
      </c>
      <c r="AK28" s="34">
        <f>RTM_IEX!I28</f>
        <v>9.65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8.1077914469830112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52.998051900316106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770.70596223634641</v>
      </c>
      <c r="P29" s="36">
        <v>57.460000000000008</v>
      </c>
      <c r="Q29" s="36">
        <v>20.123493662094113</v>
      </c>
      <c r="R29" s="38">
        <v>12.68</v>
      </c>
      <c r="S29" s="38">
        <v>0</v>
      </c>
      <c r="T29" s="37">
        <f>SUMPRODUCT(LTA!J29:AN29,LTA!J$101:AN$101,LTA!J$104:AN$104)</f>
        <v>45.14</v>
      </c>
      <c r="U29" s="37">
        <f>SUMPRODUCT(LTA!J29:AN29,LTA!J$102:AN$102,LTA!J$104:AN$104)</f>
        <v>115.86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-156</v>
      </c>
      <c r="AA29" s="75">
        <f>STOA!I29</f>
        <v>131.49</v>
      </c>
      <c r="AB29" s="75">
        <f>-STOA!O29</f>
        <v>0</v>
      </c>
      <c r="AC29">
        <f t="shared" si="0"/>
        <v>12.164996725146906</v>
      </c>
      <c r="AD29">
        <f t="shared" si="1"/>
        <v>1122.7273985205927</v>
      </c>
      <c r="AE29">
        <f>'IDT-1'!C29</f>
        <v>0</v>
      </c>
      <c r="AF29" s="24"/>
      <c r="AG29">
        <f t="shared" si="2"/>
        <v>1122.7273985205927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8.1077914469830112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52.998051900316106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760.98188910555905</v>
      </c>
      <c r="P30" s="36">
        <v>57.46</v>
      </c>
      <c r="Q30" s="36">
        <v>20.123493662094113</v>
      </c>
      <c r="R30" s="38">
        <v>17.967164273315447</v>
      </c>
      <c r="S30" s="38">
        <v>0</v>
      </c>
      <c r="T30" s="37">
        <f>SUMPRODUCT(LTA!J30:AN30,LTA!J$101:AN$101,LTA!J$104:AN$104)</f>
        <v>51.53</v>
      </c>
      <c r="U30" s="37">
        <f>SUMPRODUCT(LTA!J30:AN30,LTA!J$102:AN$102,LTA!J$104:AN$104)</f>
        <v>116.36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-161</v>
      </c>
      <c r="AA30" s="75">
        <f>STOA!I30</f>
        <v>131.49</v>
      </c>
      <c r="AB30" s="75">
        <f>-STOA!O30</f>
        <v>0</v>
      </c>
      <c r="AC30">
        <f t="shared" si="0"/>
        <v>12.227958479368588</v>
      </c>
      <c r="AD30">
        <f t="shared" si="1"/>
        <v>1120.1175279088991</v>
      </c>
      <c r="AE30">
        <f>'IDT-1'!C30</f>
        <v>0</v>
      </c>
      <c r="AF30" s="24"/>
      <c r="AG30">
        <f t="shared" si="2"/>
        <v>1120.1175279088991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8.1077914469830112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52.998051900316106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742.84044730296682</v>
      </c>
      <c r="P31" s="36">
        <v>57.46</v>
      </c>
      <c r="Q31" s="36">
        <v>21.75</v>
      </c>
      <c r="R31" s="38">
        <v>21.25</v>
      </c>
      <c r="S31" s="38">
        <v>0</v>
      </c>
      <c r="T31" s="37">
        <f>SUMPRODUCT(LTA!J31:AN31,LTA!J$101:AN$101,LTA!J$104:AN$104)</f>
        <v>72.55</v>
      </c>
      <c r="U31" s="37">
        <f>SUMPRODUCT(LTA!J31:AN31,LTA!J$102:AN$102,LTA!J$104:AN$104)</f>
        <v>101.89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-140</v>
      </c>
      <c r="AA31" s="75">
        <f>STOA!I31</f>
        <v>131.49</v>
      </c>
      <c r="AB31" s="75">
        <f>-STOA!O31</f>
        <v>0</v>
      </c>
      <c r="AC31">
        <f t="shared" si="0"/>
        <v>12.281953891992933</v>
      </c>
      <c r="AD31">
        <f t="shared" si="1"/>
        <v>1100.3814327582731</v>
      </c>
      <c r="AE31">
        <f>'IDT-1'!C31</f>
        <v>0</v>
      </c>
      <c r="AF31" s="24"/>
      <c r="AG31">
        <f t="shared" si="2"/>
        <v>1100.3814327582731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-34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8.1077914469830112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52.998051900316106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743.0426178838037</v>
      </c>
      <c r="P32" s="36">
        <v>57.46</v>
      </c>
      <c r="Q32" s="36">
        <v>22.11</v>
      </c>
      <c r="R32" s="38">
        <v>21.25</v>
      </c>
      <c r="S32" s="38">
        <v>0</v>
      </c>
      <c r="T32" s="37">
        <f>SUMPRODUCT(LTA!J32:AN32,LTA!J$101:AN$101,LTA!J$104:AN$104)</f>
        <v>90.25</v>
      </c>
      <c r="U32" s="37">
        <f>SUMPRODUCT(LTA!J32:AN32,LTA!J$102:AN$102,LTA!J$104:AN$104)</f>
        <v>106.07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-170</v>
      </c>
      <c r="AA32" s="75">
        <f>STOA!I32</f>
        <v>131.49</v>
      </c>
      <c r="AB32" s="75">
        <f>-STOA!O32</f>
        <v>0</v>
      </c>
      <c r="AC32">
        <f t="shared" si="0"/>
        <v>12.733074014343522</v>
      </c>
      <c r="AD32">
        <f t="shared" si="1"/>
        <v>1091.3724832167593</v>
      </c>
      <c r="AE32">
        <f>'IDT-1'!C32</f>
        <v>0</v>
      </c>
      <c r="AF32" s="24"/>
      <c r="AG32">
        <f t="shared" si="2"/>
        <v>1091.3724832167593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8.1077914469830112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52.998051900316106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742.95740062764867</v>
      </c>
      <c r="P33" s="36">
        <v>57.46</v>
      </c>
      <c r="Q33" s="36">
        <v>16.072539908329382</v>
      </c>
      <c r="R33" s="38">
        <v>21.249999999999996</v>
      </c>
      <c r="S33" s="38">
        <v>0</v>
      </c>
      <c r="T33" s="37">
        <f>SUMPRODUCT(LTA!J33:AN33,LTA!J$101:AN$101,LTA!J$104:AN$104)</f>
        <v>105.27</v>
      </c>
      <c r="U33" s="37">
        <f>SUMPRODUCT(LTA!J33:AN33,LTA!J$102:AN$102,LTA!J$104:AN$104)</f>
        <v>106.41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-183</v>
      </c>
      <c r="AA33" s="75">
        <f>STOA!I33</f>
        <v>131.49</v>
      </c>
      <c r="AB33" s="75">
        <f>-STOA!O33</f>
        <v>0</v>
      </c>
      <c r="AC33">
        <f t="shared" si="0"/>
        <v>12.963148363669792</v>
      </c>
      <c r="AD33">
        <f t="shared" si="1"/>
        <v>1082.3797315196077</v>
      </c>
      <c r="AE33">
        <f>'IDT-1'!C33</f>
        <v>0</v>
      </c>
      <c r="AF33" s="24"/>
      <c r="AG33">
        <f t="shared" si="2"/>
        <v>1082.3797315196077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8.1077914469830112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52.998051900316106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742.95740062764867</v>
      </c>
      <c r="P34" s="36">
        <v>57.46</v>
      </c>
      <c r="Q34" s="36">
        <v>16.072539908329382</v>
      </c>
      <c r="R34" s="38">
        <v>24.75</v>
      </c>
      <c r="S34" s="38">
        <v>0</v>
      </c>
      <c r="T34" s="37">
        <f>SUMPRODUCT(LTA!J34:AN34,LTA!J$101:AN$101,LTA!J$104:AN$104)</f>
        <v>124.03</v>
      </c>
      <c r="U34" s="37">
        <f>SUMPRODUCT(LTA!J34:AN34,LTA!J$102:AN$102,LTA!J$104:AN$104)</f>
        <v>95.17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-208</v>
      </c>
      <c r="AA34" s="75">
        <f>STOA!I34</f>
        <v>131.49</v>
      </c>
      <c r="AB34" s="75">
        <f>-STOA!O34</f>
        <v>0</v>
      </c>
      <c r="AC34">
        <f t="shared" si="0"/>
        <v>13.267495306792018</v>
      </c>
      <c r="AD34">
        <f t="shared" si="1"/>
        <v>1068.0953845764855</v>
      </c>
      <c r="AE34">
        <f>'IDT-1'!C34</f>
        <v>0</v>
      </c>
      <c r="AF34" s="24"/>
      <c r="AG34">
        <f t="shared" si="2"/>
        <v>1068.0953845764855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8.1077914469830112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52.999999999999986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730.45679553003595</v>
      </c>
      <c r="P35" s="36">
        <v>55.44</v>
      </c>
      <c r="Q35" s="36">
        <v>14.63</v>
      </c>
      <c r="R35" s="38">
        <v>24.75</v>
      </c>
      <c r="S35" s="38">
        <v>0</v>
      </c>
      <c r="T35" s="37">
        <f>SUMPRODUCT(LTA!J35:AN35,LTA!J$101:AN$101,LTA!J$104:AN$104)</f>
        <v>126.75</v>
      </c>
      <c r="U35" s="37">
        <f>SUMPRODUCT(LTA!J35:AN35,LTA!J$102:AN$102,LTA!J$104:AN$104)</f>
        <v>70.41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-223</v>
      </c>
      <c r="AA35" s="75">
        <f>STOA!I35</f>
        <v>131.49</v>
      </c>
      <c r="AB35" s="75">
        <f>-STOA!O35</f>
        <v>0</v>
      </c>
      <c r="AC35">
        <f t="shared" si="0"/>
        <v>12.73314630965722</v>
      </c>
      <c r="AD35">
        <f t="shared" si="1"/>
        <v>1055.2285366673616</v>
      </c>
      <c r="AE35">
        <f>'IDT-1'!C35</f>
        <v>0</v>
      </c>
      <c r="AF35" s="24"/>
      <c r="AG35">
        <f t="shared" si="2"/>
        <v>1055.2285366673616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8.1077914469830112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52.999999999999986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729.77050080194533</v>
      </c>
      <c r="P36" s="36">
        <v>55.44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144.64999999999998</v>
      </c>
      <c r="U36" s="37">
        <f>SUMPRODUCT(LTA!J36:AN36,LTA!J$102:AN$102,LTA!J$104:AN$104)</f>
        <v>70.73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-253</v>
      </c>
      <c r="AA36" s="75">
        <f>STOA!I36</f>
        <v>131.49</v>
      </c>
      <c r="AB36" s="75">
        <f>-STOA!O36</f>
        <v>0</v>
      </c>
      <c r="AC36">
        <f t="shared" si="0"/>
        <v>13.147584165687931</v>
      </c>
      <c r="AD36">
        <f t="shared" si="1"/>
        <v>1043.8978040832403</v>
      </c>
      <c r="AE36">
        <f>'IDT-1'!C36</f>
        <v>0</v>
      </c>
      <c r="AF36" s="24"/>
      <c r="AG36">
        <f t="shared" si="2"/>
        <v>1043.8978040832403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8.1077914469830112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52.999999999999986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726.58956801312331</v>
      </c>
      <c r="P37" s="36">
        <v>33.770000000000003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154.57</v>
      </c>
      <c r="U37" s="37">
        <f>SUMPRODUCT(LTA!J37:AN37,LTA!J$102:AN$102,LTA!J$104:AN$104)</f>
        <v>66.41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-242</v>
      </c>
      <c r="AA37" s="75">
        <f>STOA!I37</f>
        <v>131.49</v>
      </c>
      <c r="AB37" s="75">
        <f>-STOA!O37</f>
        <v>0</v>
      </c>
      <c r="AC37">
        <f t="shared" si="0"/>
        <v>13.022389595288045</v>
      </c>
      <c r="AD37">
        <f t="shared" si="1"/>
        <v>1051.2120658648182</v>
      </c>
      <c r="AE37">
        <f>'IDT-1'!C37</f>
        <v>0</v>
      </c>
      <c r="AF37" s="24"/>
      <c r="AG37">
        <f t="shared" si="2"/>
        <v>1051.2120658648182</v>
      </c>
      <c r="AI37" s="34">
        <f>PXIL!I37</f>
        <v>0</v>
      </c>
      <c r="AJ37" s="34">
        <f>PXIL!O37</f>
        <v>0</v>
      </c>
      <c r="AK37" s="34">
        <f>RTM_IEX!I37</f>
        <v>15.44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8.1077914469830112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52.999999999999986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731.71802711881503</v>
      </c>
      <c r="P38" s="36">
        <v>33.770000000000003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173.07</v>
      </c>
      <c r="U38" s="37">
        <f>SUMPRODUCT(LTA!J38:AN38,LTA!J$102:AN$102,LTA!J$104:AN$104)</f>
        <v>66.91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-257</v>
      </c>
      <c r="AA38" s="75">
        <f>STOA!I38</f>
        <v>131.49</v>
      </c>
      <c r="AB38" s="75">
        <f>-STOA!O38</f>
        <v>0</v>
      </c>
      <c r="AC38">
        <f t="shared" si="0"/>
        <v>13.303500017649194</v>
      </c>
      <c r="AD38">
        <f t="shared" si="1"/>
        <v>1054.2694145481489</v>
      </c>
      <c r="AE38">
        <f>'IDT-1'!C38</f>
        <v>0</v>
      </c>
      <c r="AF38" s="24"/>
      <c r="AG38">
        <f t="shared" si="2"/>
        <v>1054.2694145481489</v>
      </c>
      <c r="AI38" s="34">
        <f>PXIL!I38</f>
        <v>0</v>
      </c>
      <c r="AJ38" s="34">
        <f>PXIL!O38</f>
        <v>0</v>
      </c>
      <c r="AK38" s="34">
        <f>RTM_IEX!I38</f>
        <v>9.65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8.0374926772114819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52.999999999999986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722.12552543322329</v>
      </c>
      <c r="P39" s="36">
        <v>33.770000000000003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191.04000000000002</v>
      </c>
      <c r="U39" s="37">
        <f>SUMPRODUCT(LTA!J39:AN39,LTA!J$102:AN$102,LTA!J$104:AN$104)</f>
        <v>67.41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-257</v>
      </c>
      <c r="AA39" s="75">
        <f>STOA!I39</f>
        <v>131.49</v>
      </c>
      <c r="AB39" s="75">
        <f>-STOA!O39</f>
        <v>0</v>
      </c>
      <c r="AC39">
        <f t="shared" si="0"/>
        <v>13.587648577824142</v>
      </c>
      <c r="AD39">
        <f t="shared" si="1"/>
        <v>1087.8124755326105</v>
      </c>
      <c r="AE39">
        <f>'IDT-1'!C39</f>
        <v>0</v>
      </c>
      <c r="AF39" s="24"/>
      <c r="AG39">
        <f t="shared" si="2"/>
        <v>1087.8124755326105</v>
      </c>
      <c r="AI39" s="34">
        <f>PXIL!I39</f>
        <v>0</v>
      </c>
      <c r="AJ39" s="34">
        <f>PXIL!O39</f>
        <v>0</v>
      </c>
      <c r="AK39" s="34">
        <f>RTM_IEX!I39</f>
        <v>34.74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8.0374926772114819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52.999999999999986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722.12552543322329</v>
      </c>
      <c r="P40" s="36">
        <v>33.770000000000003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208.63</v>
      </c>
      <c r="U40" s="37">
        <f>SUMPRODUCT(LTA!J40:AN40,LTA!J$102:AN$102,LTA!J$104:AN$104)</f>
        <v>68.069999999999993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-237</v>
      </c>
      <c r="AA40" s="75">
        <f>STOA!I40</f>
        <v>131.49</v>
      </c>
      <c r="AB40" s="75">
        <f>-STOA!O40</f>
        <v>0</v>
      </c>
      <c r="AC40">
        <f t="shared" si="0"/>
        <v>13.539185423326359</v>
      </c>
      <c r="AD40">
        <f t="shared" si="1"/>
        <v>1122.2609386871081</v>
      </c>
      <c r="AE40">
        <f>'IDT-1'!C40</f>
        <v>0</v>
      </c>
      <c r="AF40" s="24"/>
      <c r="AG40">
        <f t="shared" si="2"/>
        <v>1122.2609386871081</v>
      </c>
      <c r="AI40" s="34">
        <f>PXIL!I40</f>
        <v>0</v>
      </c>
      <c r="AJ40" s="34">
        <f>PXIL!O40</f>
        <v>0</v>
      </c>
      <c r="AK40" s="34">
        <f>RTM_IEX!I40</f>
        <v>30.89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8.0374926772114819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52.999999999999986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717.9027757071018</v>
      </c>
      <c r="P41" s="36">
        <v>55.44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234.37</v>
      </c>
      <c r="U41" s="37">
        <f>SUMPRODUCT(LTA!J41:AN41,LTA!J$102:AN$102,LTA!J$104:AN$104)</f>
        <v>76.41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-237.9</v>
      </c>
      <c r="AA41" s="75">
        <f>STOA!I41</f>
        <v>131.49</v>
      </c>
      <c r="AB41" s="75">
        <f>-STOA!O41</f>
        <v>0</v>
      </c>
      <c r="AC41">
        <f t="shared" si="0"/>
        <v>13.72016236757934</v>
      </c>
      <c r="AD41">
        <f t="shared" si="1"/>
        <v>1141.8172120167337</v>
      </c>
      <c r="AE41">
        <f>'IDT-1'!C41</f>
        <v>0</v>
      </c>
      <c r="AF41" s="24"/>
      <c r="AG41">
        <f t="shared" si="2"/>
        <v>1141.8172120167337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8.0374926772114819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52.999999999999986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716.75948119037298</v>
      </c>
      <c r="P42" s="36">
        <v>56.33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251.62</v>
      </c>
      <c r="U42" s="37">
        <f>SUMPRODUCT(LTA!J42:AN42,LTA!J$102:AN$102,LTA!J$104:AN$104)</f>
        <v>77.23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-228</v>
      </c>
      <c r="AA42" s="75">
        <f>STOA!I42</f>
        <v>131.49</v>
      </c>
      <c r="AB42" s="75">
        <f>-STOA!O42</f>
        <v>0</v>
      </c>
      <c r="AC42">
        <f t="shared" si="0"/>
        <v>13.785958232162415</v>
      </c>
      <c r="AD42">
        <f t="shared" si="1"/>
        <v>1169.468121635422</v>
      </c>
      <c r="AE42">
        <f>'IDT-1'!C42</f>
        <v>0</v>
      </c>
      <c r="AF42" s="24"/>
      <c r="AG42">
        <f t="shared" si="2"/>
        <v>1169.468121635422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8.0374926772114819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52.999999999999986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708.26309246731989</v>
      </c>
      <c r="P43" s="36">
        <v>54.114596890663499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277.47999999999996</v>
      </c>
      <c r="U43" s="37">
        <f>SUMPRODUCT(LTA!J43:AN43,LTA!J$102:AN$102,LTA!J$104:AN$104)</f>
        <v>78.069999999999993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-218</v>
      </c>
      <c r="AA43" s="75">
        <f>STOA!I43</f>
        <v>131.49</v>
      </c>
      <c r="AB43" s="75">
        <f>-STOA!O43</f>
        <v>0</v>
      </c>
      <c r="AC43">
        <f t="shared" si="0"/>
        <v>13.835547603521452</v>
      </c>
      <c r="AD43">
        <f t="shared" si="1"/>
        <v>1195.4067404316731</v>
      </c>
      <c r="AE43">
        <f>'IDT-1'!C43</f>
        <v>0</v>
      </c>
      <c r="AF43" s="24"/>
      <c r="AG43">
        <f t="shared" si="2"/>
        <v>1195.4067404316731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8.0374926772114819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52.999999999999986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708.26105815692563</v>
      </c>
      <c r="P44" s="36">
        <v>56.53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288</v>
      </c>
      <c r="U44" s="37">
        <f>SUMPRODUCT(LTA!J44:AN44,LTA!J$102:AN$102,LTA!J$104:AN$104)</f>
        <v>78.91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-213</v>
      </c>
      <c r="AA44" s="75">
        <f>STOA!I44</f>
        <v>131.49</v>
      </c>
      <c r="AB44" s="75">
        <f>-STOA!O44</f>
        <v>0</v>
      </c>
      <c r="AC44">
        <f t="shared" si="0"/>
        <v>13.908888112808123</v>
      </c>
      <c r="AD44">
        <f t="shared" si="1"/>
        <v>1214.106768721329</v>
      </c>
      <c r="AE44">
        <f>'IDT-1'!C44</f>
        <v>0</v>
      </c>
      <c r="AF44" s="24"/>
      <c r="AG44">
        <f t="shared" si="2"/>
        <v>1214.106768721329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8.0374926772114819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52.999999999999986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700.88490404075878</v>
      </c>
      <c r="P45" s="36">
        <v>54.949999999999996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296.19</v>
      </c>
      <c r="U45" s="37">
        <f>SUMPRODUCT(LTA!J45:AN45,LTA!J$102:AN$102,LTA!J$104:AN$104)</f>
        <v>79.73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-203</v>
      </c>
      <c r="AA45" s="75">
        <f>STOA!I45</f>
        <v>131.49</v>
      </c>
      <c r="AB45" s="75">
        <f>-STOA!O45</f>
        <v>0</v>
      </c>
      <c r="AC45">
        <f t="shared" si="0"/>
        <v>13.824628840983429</v>
      </c>
      <c r="AD45">
        <f t="shared" si="1"/>
        <v>1224.2448738769867</v>
      </c>
      <c r="AE45">
        <f>'IDT-1'!C45</f>
        <v>0</v>
      </c>
      <c r="AF45" s="24"/>
      <c r="AG45">
        <f t="shared" si="2"/>
        <v>1224.2448738769867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8.0374926772114819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52.999999999999986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699.52124074346227</v>
      </c>
      <c r="P46" s="36">
        <v>54.949999999999996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300.88</v>
      </c>
      <c r="U46" s="37">
        <f>SUMPRODUCT(LTA!J46:AN46,LTA!J$102:AN$102,LTA!J$104:AN$104)</f>
        <v>80.569999999999993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-188</v>
      </c>
      <c r="AA46" s="75">
        <f>STOA!I46</f>
        <v>131.49</v>
      </c>
      <c r="AB46" s="75">
        <f>-STOA!O46</f>
        <v>0</v>
      </c>
      <c r="AC46">
        <f t="shared" si="0"/>
        <v>13.732558703412801</v>
      </c>
      <c r="AD46">
        <f t="shared" si="1"/>
        <v>1243.5032807172606</v>
      </c>
      <c r="AE46">
        <f>'IDT-1'!C46</f>
        <v>0</v>
      </c>
      <c r="AF46" s="24"/>
      <c r="AG46">
        <f t="shared" si="2"/>
        <v>1243.5032807172606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8.0374926772114819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52.999999999999986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703.21152557757819</v>
      </c>
      <c r="P47" s="36">
        <v>33.119999999999997</v>
      </c>
      <c r="Q47" s="36">
        <v>14.63</v>
      </c>
      <c r="R47" s="38">
        <v>26.300000000000004</v>
      </c>
      <c r="S47" s="38">
        <v>0</v>
      </c>
      <c r="T47" s="37">
        <f>SUMPRODUCT(LTA!J47:AN47,LTA!J$101:AN$101,LTA!J$104:AN$104)</f>
        <v>304.92</v>
      </c>
      <c r="U47" s="37">
        <f>SUMPRODUCT(LTA!J47:AN47,LTA!J$102:AN$102,LTA!J$104:AN$104)</f>
        <v>81.41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-147</v>
      </c>
      <c r="AA47" s="75">
        <f>STOA!I47</f>
        <v>131.49</v>
      </c>
      <c r="AB47" s="75">
        <f>-STOA!O47</f>
        <v>0</v>
      </c>
      <c r="AC47">
        <f t="shared" si="0"/>
        <v>13.273859629298926</v>
      </c>
      <c r="AD47">
        <f t="shared" si="1"/>
        <v>1271.7022646254909</v>
      </c>
      <c r="AE47">
        <f>'IDT-1'!C47</f>
        <v>0</v>
      </c>
      <c r="AF47" s="24"/>
      <c r="AG47">
        <f t="shared" si="2"/>
        <v>1271.7022646254909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8.0374926772114819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52.999999999999986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705.25585680685663</v>
      </c>
      <c r="P48" s="36">
        <v>33.119999999999997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307.84999999999997</v>
      </c>
      <c r="U48" s="37">
        <f>SUMPRODUCT(LTA!J48:AN48,LTA!J$102:AN$102,LTA!J$104:AN$104)</f>
        <v>83.07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-127</v>
      </c>
      <c r="AA48" s="75">
        <f>STOA!I48</f>
        <v>131.49</v>
      </c>
      <c r="AB48" s="75">
        <f>-STOA!O48</f>
        <v>0</v>
      </c>
      <c r="AC48">
        <f t="shared" si="0"/>
        <v>13.160164857127082</v>
      </c>
      <c r="AD48">
        <f t="shared" si="1"/>
        <v>1298.4502906269408</v>
      </c>
      <c r="AE48">
        <f>'IDT-1'!C48</f>
        <v>0</v>
      </c>
      <c r="AF48" s="24"/>
      <c r="AG48">
        <f t="shared" si="2"/>
        <v>1298.4502906269408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8.0374926772114819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52.999999999999986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706.60840204170711</v>
      </c>
      <c r="P49" s="36">
        <v>33.119999999999997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308.85000000000002</v>
      </c>
      <c r="U49" s="37">
        <f>SUMPRODUCT(LTA!J49:AN49,LTA!J$102:AN$102,LTA!J$104:AN$104)</f>
        <v>83.07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-107</v>
      </c>
      <c r="AA49" s="75">
        <f>STOA!I49</f>
        <v>131.49</v>
      </c>
      <c r="AB49" s="75">
        <f>-STOA!O49</f>
        <v>0</v>
      </c>
      <c r="AC49">
        <f t="shared" si="0"/>
        <v>13.179926237099826</v>
      </c>
      <c r="AD49">
        <f t="shared" si="1"/>
        <v>1300.7830744818186</v>
      </c>
      <c r="AE49">
        <f>'IDT-1'!C49</f>
        <v>0</v>
      </c>
      <c r="AF49" s="24"/>
      <c r="AG49">
        <f t="shared" si="2"/>
        <v>1300.7830744818186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8.0374926772114819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52.999999999999986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706.60840204170711</v>
      </c>
      <c r="P50" s="36">
        <v>33.119999999999997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309.70999999999998</v>
      </c>
      <c r="U50" s="37">
        <f>SUMPRODUCT(LTA!J50:AN50,LTA!J$102:AN$102,LTA!J$104:AN$104)</f>
        <v>83.07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-97</v>
      </c>
      <c r="AA50" s="75">
        <f>STOA!I50</f>
        <v>131.49</v>
      </c>
      <c r="AB50" s="75">
        <f>-STOA!O50</f>
        <v>0</v>
      </c>
      <c r="AC50">
        <f t="shared" si="0"/>
        <v>13.102438659850934</v>
      </c>
      <c r="AD50">
        <f t="shared" si="1"/>
        <v>1311.7205620590673</v>
      </c>
      <c r="AE50">
        <f>'IDT-1'!C50</f>
        <v>0</v>
      </c>
      <c r="AF50" s="24"/>
      <c r="AG50">
        <f t="shared" si="2"/>
        <v>1311.7205620590673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8.0374926772114819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52.999999999999986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698.89530379815608</v>
      </c>
      <c r="P51" s="36">
        <v>32.806730769230768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310.56</v>
      </c>
      <c r="U51" s="37">
        <f>SUMPRODUCT(LTA!J51:AN51,LTA!J$102:AN$102,LTA!J$104:AN$104)</f>
        <v>83.07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-107</v>
      </c>
      <c r="AA51" s="75">
        <f>STOA!I51</f>
        <v>145</v>
      </c>
      <c r="AB51" s="75">
        <f>-STOA!O51</f>
        <v>0</v>
      </c>
      <c r="AC51">
        <f t="shared" si="0"/>
        <v>13.155641173066645</v>
      </c>
      <c r="AD51">
        <f t="shared" si="1"/>
        <v>1318.0009920715315</v>
      </c>
      <c r="AE51">
        <f>'IDT-1'!C51</f>
        <v>0</v>
      </c>
      <c r="AF51" s="24"/>
      <c r="AG51">
        <f t="shared" si="2"/>
        <v>1318.0009920715315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8.0374926772114819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52.999999999999986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700.38993389815619</v>
      </c>
      <c r="P52" s="36">
        <v>31.197900403768507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311.21000000000004</v>
      </c>
      <c r="U52" s="37">
        <f>SUMPRODUCT(LTA!J52:AN52,LTA!J$102:AN$102,LTA!J$104:AN$104)</f>
        <v>83.07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-87</v>
      </c>
      <c r="AA52" s="75">
        <f>STOA!I52</f>
        <v>145</v>
      </c>
      <c r="AB52" s="75">
        <f>-STOA!O52</f>
        <v>0</v>
      </c>
      <c r="AC52">
        <f t="shared" si="0"/>
        <v>12.990718736338982</v>
      </c>
      <c r="AD52">
        <f t="shared" si="1"/>
        <v>1338.7017142427972</v>
      </c>
      <c r="AE52">
        <f>'IDT-1'!C52</f>
        <v>0</v>
      </c>
      <c r="AF52" s="24"/>
      <c r="AG52">
        <f t="shared" si="2"/>
        <v>1338.7017142427972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8.0374926772114819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60.999999999999986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703.89510782603907</v>
      </c>
      <c r="P53" s="36">
        <v>29.901913477537441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313.84000000000003</v>
      </c>
      <c r="U53" s="37">
        <f>SUMPRODUCT(LTA!J53:AN53,LTA!J$102:AN$102,LTA!J$104:AN$104)</f>
        <v>83.07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-88</v>
      </c>
      <c r="AA53" s="75">
        <f>STOA!I53</f>
        <v>145</v>
      </c>
      <c r="AB53" s="75">
        <f>-STOA!O53</f>
        <v>0</v>
      </c>
      <c r="AC53">
        <f t="shared" si="0"/>
        <v>13.022327487628855</v>
      </c>
      <c r="AD53">
        <f t="shared" si="1"/>
        <v>1360.5092924931589</v>
      </c>
      <c r="AE53">
        <f>'IDT-1'!C53</f>
        <v>0</v>
      </c>
      <c r="AF53" s="24"/>
      <c r="AG53">
        <f t="shared" si="2"/>
        <v>1360.5092924931589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8.0374926772114819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60.999999999999986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703.89510782603907</v>
      </c>
      <c r="P54" s="36">
        <v>29.901913477537441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315.45</v>
      </c>
      <c r="U54" s="37">
        <f>SUMPRODUCT(LTA!J54:AN54,LTA!J$102:AN$102,LTA!J$104:AN$104)</f>
        <v>83.07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-72</v>
      </c>
      <c r="AA54" s="75">
        <f>STOA!I54</f>
        <v>145</v>
      </c>
      <c r="AB54" s="75">
        <f>-STOA!O54</f>
        <v>0</v>
      </c>
      <c r="AC54">
        <f t="shared" si="0"/>
        <v>12.900312964030629</v>
      </c>
      <c r="AD54">
        <f t="shared" si="1"/>
        <v>1378.241307016757</v>
      </c>
      <c r="AE54">
        <f>'IDT-1'!C54</f>
        <v>0</v>
      </c>
      <c r="AF54" s="24"/>
      <c r="AG54">
        <f t="shared" si="2"/>
        <v>1378.241307016757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8.0374926772114819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60.999999999999986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705.63383263798494</v>
      </c>
      <c r="P55" s="36">
        <v>32.809999999999995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317.07</v>
      </c>
      <c r="U55" s="37">
        <f>SUMPRODUCT(LTA!J55:AN55,LTA!J$102:AN$102,LTA!J$104:AN$104)</f>
        <v>83.07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-62</v>
      </c>
      <c r="AA55" s="75">
        <f>STOA!I55</f>
        <v>145</v>
      </c>
      <c r="AB55" s="75">
        <f>-STOA!O55</f>
        <v>0</v>
      </c>
      <c r="AC55">
        <f t="shared" si="0"/>
        <v>12.978367652414327</v>
      </c>
      <c r="AD55">
        <f t="shared" si="1"/>
        <v>1381.4300636627818</v>
      </c>
      <c r="AE55">
        <f>'IDT-1'!C55</f>
        <v>0</v>
      </c>
      <c r="AF55" s="24"/>
      <c r="AG55">
        <f t="shared" si="2"/>
        <v>1381.4300636627818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8.0374926772114819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60.999999999999986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706.70109572014735</v>
      </c>
      <c r="P56" s="36">
        <v>32.023191150089701</v>
      </c>
      <c r="Q56" s="36">
        <v>14.63</v>
      </c>
      <c r="R56" s="38">
        <v>26.300000000000004</v>
      </c>
      <c r="S56" s="38">
        <v>0</v>
      </c>
      <c r="T56" s="37">
        <f>SUMPRODUCT(LTA!J56:AN56,LTA!J$101:AN$101,LTA!J$104:AN$104)</f>
        <v>316.86</v>
      </c>
      <c r="U56" s="37">
        <f>SUMPRODUCT(LTA!J56:AN56,LTA!J$102:AN$102,LTA!J$104:AN$104)</f>
        <v>83.07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-37</v>
      </c>
      <c r="AA56" s="75">
        <f>STOA!I56</f>
        <v>145</v>
      </c>
      <c r="AB56" s="75">
        <f>-STOA!O56</f>
        <v>0</v>
      </c>
      <c r="AC56">
        <f t="shared" si="0"/>
        <v>12.767180524843019</v>
      </c>
      <c r="AD56">
        <f t="shared" si="1"/>
        <v>1406.7117050226052</v>
      </c>
      <c r="AE56">
        <f>'IDT-1'!C56</f>
        <v>0</v>
      </c>
      <c r="AF56" s="24"/>
      <c r="AG56">
        <f t="shared" si="2"/>
        <v>1406.7117050226052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-13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8.0374926772114819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60.995592803988146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705.32117461312328</v>
      </c>
      <c r="P57" s="36">
        <v>21.54</v>
      </c>
      <c r="Q57" s="36">
        <v>11.589999999999998</v>
      </c>
      <c r="R57" s="38">
        <v>26.300000000000004</v>
      </c>
      <c r="S57" s="38">
        <v>0</v>
      </c>
      <c r="T57" s="37">
        <f>SUMPRODUCT(LTA!J57:AN57,LTA!J$101:AN$101,LTA!J$104:AN$104)</f>
        <v>313.62</v>
      </c>
      <c r="U57" s="37">
        <f>SUMPRODUCT(LTA!J57:AN57,LTA!J$102:AN$102,LTA!J$104:AN$104)</f>
        <v>86.41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-38</v>
      </c>
      <c r="AA57" s="75">
        <f>STOA!I57</f>
        <v>145</v>
      </c>
      <c r="AB57" s="75">
        <f>-STOA!O57</f>
        <v>0</v>
      </c>
      <c r="AC57">
        <f t="shared" si="0"/>
        <v>12.711327468738098</v>
      </c>
      <c r="AD57">
        <f t="shared" si="1"/>
        <v>1424.2200386255849</v>
      </c>
      <c r="AE57">
        <f>'IDT-1'!C57</f>
        <v>0</v>
      </c>
      <c r="AF57" s="24"/>
      <c r="AG57">
        <f t="shared" si="2"/>
        <v>1424.2200386255849</v>
      </c>
      <c r="AI57" s="34">
        <f>PXIL!I57</f>
        <v>0</v>
      </c>
      <c r="AJ57" s="34">
        <f>PXIL!O57</f>
        <v>0</v>
      </c>
      <c r="AK57" s="34">
        <f>RTM_IEX!I57</f>
        <v>20.260000000000002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8.0374926772114819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60.995592803988146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703.68554663999589</v>
      </c>
      <c r="P58" s="36">
        <v>36.10816560833122</v>
      </c>
      <c r="Q58" s="36">
        <v>11.580000000000002</v>
      </c>
      <c r="R58" s="38">
        <v>26.3</v>
      </c>
      <c r="S58" s="38">
        <v>0</v>
      </c>
      <c r="T58" s="37">
        <f>SUMPRODUCT(LTA!J58:AN58,LTA!J$101:AN$101,LTA!J$104:AN$104)</f>
        <v>313.2</v>
      </c>
      <c r="U58" s="37">
        <f>SUMPRODUCT(LTA!J58:AN58,LTA!J$102:AN$102,LTA!J$104:AN$104)</f>
        <v>134.18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-56</v>
      </c>
      <c r="AA58" s="75">
        <f>STOA!I58</f>
        <v>145</v>
      </c>
      <c r="AB58" s="75">
        <f>-STOA!O58</f>
        <v>0</v>
      </c>
      <c r="AC58">
        <f t="shared" si="0"/>
        <v>13.199913623921812</v>
      </c>
      <c r="AD58">
        <f t="shared" si="1"/>
        <v>1445.743990105605</v>
      </c>
      <c r="AE58">
        <f>'IDT-1'!C58</f>
        <v>0</v>
      </c>
      <c r="AF58" s="24"/>
      <c r="AG58">
        <f t="shared" si="2"/>
        <v>1445.743990105605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8.0374926772114819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61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701.30922638193454</v>
      </c>
      <c r="P59" s="36">
        <v>53.067848106398507</v>
      </c>
      <c r="Q59" s="36">
        <v>22.1</v>
      </c>
      <c r="R59" s="38">
        <v>26.3</v>
      </c>
      <c r="S59" s="38">
        <v>0</v>
      </c>
      <c r="T59" s="37">
        <f>SUMPRODUCT(LTA!J59:AN59,LTA!J$101:AN$101,LTA!J$104:AN$104)</f>
        <v>310.63</v>
      </c>
      <c r="U59" s="37">
        <f>SUMPRODUCT(LTA!J59:AN59,LTA!J$102:AN$102,LTA!J$104:AN$104)</f>
        <v>134.51999999999998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</v>
      </c>
      <c r="AA59" s="75">
        <f>STOA!I59</f>
        <v>145</v>
      </c>
      <c r="AB59" s="75">
        <f>-STOA!O59</f>
        <v>0</v>
      </c>
      <c r="AC59">
        <f t="shared" si="0"/>
        <v>13.392086887184362</v>
      </c>
      <c r="AD59">
        <f t="shared" si="1"/>
        <v>1468.4295862783601</v>
      </c>
      <c r="AE59">
        <f>'IDT-1'!C59</f>
        <v>0</v>
      </c>
      <c r="AF59" s="24"/>
      <c r="AG59">
        <f t="shared" si="2"/>
        <v>1468.4295862783601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-35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8.0374926772114819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65.600000000000009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664.46211129304447</v>
      </c>
      <c r="P60" s="36">
        <v>68.427387968547222</v>
      </c>
      <c r="Q60" s="36">
        <v>22.1</v>
      </c>
      <c r="R60" s="38">
        <v>26.3</v>
      </c>
      <c r="S60" s="38">
        <v>0</v>
      </c>
      <c r="T60" s="37">
        <f>SUMPRODUCT(LTA!J60:AN60,LTA!J$101:AN$101,LTA!J$104:AN$104)</f>
        <v>305.59000000000003</v>
      </c>
      <c r="U60" s="37">
        <f>SUMPRODUCT(LTA!J60:AN60,LTA!J$102:AN$102,LTA!J$104:AN$104)</f>
        <v>134.86000000000001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-46</v>
      </c>
      <c r="AA60" s="75">
        <f>STOA!I60</f>
        <v>145</v>
      </c>
      <c r="AB60" s="75">
        <f>-STOA!O60</f>
        <v>0</v>
      </c>
      <c r="AC60">
        <f t="shared" si="0"/>
        <v>13.409707678030843</v>
      </c>
      <c r="AD60">
        <f t="shared" si="1"/>
        <v>1490.5943902607723</v>
      </c>
      <c r="AE60">
        <f>'IDT-1'!C60</f>
        <v>0</v>
      </c>
      <c r="AF60" s="24"/>
      <c r="AG60">
        <f t="shared" si="2"/>
        <v>1490.5943902607723</v>
      </c>
      <c r="AI60" s="34">
        <f>PXIL!I60</f>
        <v>0</v>
      </c>
      <c r="AJ60" s="34">
        <f>PXIL!O60</f>
        <v>0</v>
      </c>
      <c r="AK60" s="34">
        <f>RTM_IEX!I60</f>
        <v>33.770000000000003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8.0374926772114819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65.600000000000009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613.38792263600055</v>
      </c>
      <c r="P61" s="36">
        <v>68.427387968547222</v>
      </c>
      <c r="Q61" s="36">
        <v>22.1</v>
      </c>
      <c r="R61" s="38">
        <v>26.3</v>
      </c>
      <c r="S61" s="38">
        <v>0</v>
      </c>
      <c r="T61" s="37">
        <f>SUMPRODUCT(LTA!J61:AN61,LTA!J$101:AN$101,LTA!J$104:AN$104)</f>
        <v>295.17</v>
      </c>
      <c r="U61" s="37">
        <f>SUMPRODUCT(LTA!J61:AN61,LTA!J$102:AN$102,LTA!J$104:AN$104)</f>
        <v>135.18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-36</v>
      </c>
      <c r="AA61" s="75">
        <f>STOA!I61</f>
        <v>145</v>
      </c>
      <c r="AB61" s="75">
        <f>-STOA!O61</f>
        <v>0</v>
      </c>
      <c r="AC61">
        <f t="shared" si="0"/>
        <v>13.094800916062784</v>
      </c>
      <c r="AD61">
        <f t="shared" si="1"/>
        <v>1473.5051083656965</v>
      </c>
      <c r="AE61">
        <f>'IDT-1'!C61</f>
        <v>0</v>
      </c>
      <c r="AF61" s="24"/>
      <c r="AG61">
        <f t="shared" si="2"/>
        <v>1473.5051083656965</v>
      </c>
      <c r="AI61" s="34">
        <f>PXIL!I61</f>
        <v>0</v>
      </c>
      <c r="AJ61" s="34">
        <f>PXIL!O61</f>
        <v>0</v>
      </c>
      <c r="AK61" s="34">
        <f>RTM_IEX!I61</f>
        <v>67.540000000000006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8.0374926772114819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65.597696062936834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609.31612586776237</v>
      </c>
      <c r="P62" s="36">
        <v>68.427387968547222</v>
      </c>
      <c r="Q62" s="36">
        <v>22.1</v>
      </c>
      <c r="R62" s="38">
        <v>26.3</v>
      </c>
      <c r="S62" s="38">
        <v>0</v>
      </c>
      <c r="T62" s="37">
        <f>SUMPRODUCT(LTA!J62:AN62,LTA!J$101:AN$101,LTA!J$104:AN$104)</f>
        <v>284.46000000000004</v>
      </c>
      <c r="U62" s="37">
        <f>SUMPRODUCT(LTA!J62:AN62,LTA!J$102:AN$102,LTA!J$104:AN$104)</f>
        <v>135.51999999999998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145</v>
      </c>
      <c r="AB62" s="75">
        <f>-STOA!O62</f>
        <v>0</v>
      </c>
      <c r="AC62">
        <f t="shared" si="0"/>
        <v>12.587448792042245</v>
      </c>
      <c r="AD62">
        <f t="shared" si="1"/>
        <v>1485.9183597844155</v>
      </c>
      <c r="AE62">
        <f>'IDT-1'!C62</f>
        <v>0</v>
      </c>
      <c r="AF62" s="24"/>
      <c r="AG62">
        <f t="shared" si="2"/>
        <v>1485.9183597844155</v>
      </c>
      <c r="AI62" s="34">
        <f>PXIL!I62</f>
        <v>0</v>
      </c>
      <c r="AJ62" s="34">
        <f>PXIL!O62</f>
        <v>0</v>
      </c>
      <c r="AK62" s="34">
        <f>RTM_IEX!I62</f>
        <v>57.89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8.0374926772114819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65.599999999999994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633.85547178168224</v>
      </c>
      <c r="P63" s="36">
        <v>68.427387968547222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272.31</v>
      </c>
      <c r="U63" s="37">
        <f>SUMPRODUCT(LTA!J63:AN63,LTA!J$102:AN$102,LTA!J$104:AN$104)</f>
        <v>136.01999999999998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145</v>
      </c>
      <c r="AB63" s="75">
        <f>-STOA!O63</f>
        <v>0</v>
      </c>
      <c r="AC63">
        <f t="shared" si="0"/>
        <v>12.736310650790502</v>
      </c>
      <c r="AD63">
        <f t="shared" si="1"/>
        <v>1503.4911477766505</v>
      </c>
      <c r="AE63">
        <f>'IDT-1'!C63</f>
        <v>0</v>
      </c>
      <c r="AF63" s="24"/>
      <c r="AG63">
        <f t="shared" si="2"/>
        <v>1503.4911477766505</v>
      </c>
      <c r="AI63" s="34">
        <f>PXIL!I63</f>
        <v>0</v>
      </c>
      <c r="AJ63" s="34">
        <f>PXIL!O63</f>
        <v>0</v>
      </c>
      <c r="AK63" s="34">
        <f>RTM_IEX!I63</f>
        <v>62.72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8.0374926772114819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65.597703483283738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622.70174700878817</v>
      </c>
      <c r="P64" s="36">
        <v>68.427387968547222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260.87</v>
      </c>
      <c r="U64" s="37">
        <f>SUMPRODUCT(LTA!J64:AN64,LTA!J$102:AN$102,LTA!J$104:AN$104)</f>
        <v>136.51999999999998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145</v>
      </c>
      <c r="AB64" s="75">
        <f>-STOA!O64</f>
        <v>0</v>
      </c>
      <c r="AC64">
        <f t="shared" si="0"/>
        <v>12.672252071957775</v>
      </c>
      <c r="AD64">
        <f t="shared" si="1"/>
        <v>1495.9291850658728</v>
      </c>
      <c r="AE64">
        <f>'IDT-1'!C64</f>
        <v>0</v>
      </c>
      <c r="AF64" s="24"/>
      <c r="AG64">
        <f t="shared" si="2"/>
        <v>1495.9291850658728</v>
      </c>
      <c r="AI64" s="34">
        <f>PXIL!I64</f>
        <v>0</v>
      </c>
      <c r="AJ64" s="34">
        <f>PXIL!O64</f>
        <v>0</v>
      </c>
      <c r="AK64" s="34">
        <f>RTM_IEX!I64</f>
        <v>77.19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8.0374926772114819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65.599999999999994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625.42649735653936</v>
      </c>
      <c r="P65" s="36">
        <v>68.427387968547222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249.25</v>
      </c>
      <c r="U65" s="37">
        <f>SUMPRODUCT(LTA!J65:AN65,LTA!J$102:AN$102,LTA!J$104:AN$104)</f>
        <v>137.18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145</v>
      </c>
      <c r="AB65" s="75">
        <f>-STOA!O65</f>
        <v>0</v>
      </c>
      <c r="AC65">
        <f t="shared" si="0"/>
        <v>12.522035265619305</v>
      </c>
      <c r="AD65">
        <f t="shared" si="1"/>
        <v>1478.1964487366788</v>
      </c>
      <c r="AE65">
        <f>'IDT-1'!C65</f>
        <v>0</v>
      </c>
      <c r="AF65" s="24"/>
      <c r="AG65">
        <f t="shared" si="2"/>
        <v>1478.1964487366788</v>
      </c>
      <c r="AI65" s="34">
        <f>PXIL!I65</f>
        <v>0</v>
      </c>
      <c r="AJ65" s="34">
        <f>PXIL!O65</f>
        <v>0</v>
      </c>
      <c r="AK65" s="34">
        <f>RTM_IEX!I65</f>
        <v>67.540000000000006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8.0374926772114819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65.597708617136462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607.84004060071243</v>
      </c>
      <c r="P66" s="36">
        <v>68.427387968547222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233.37</v>
      </c>
      <c r="U66" s="37">
        <f>SUMPRODUCT(LTA!J66:AN66,LTA!J$102:AN$102,LTA!J$104:AN$104)</f>
        <v>137.18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145</v>
      </c>
      <c r="AB66" s="75">
        <f>-STOA!O66</f>
        <v>0</v>
      </c>
      <c r="AC66">
        <f t="shared" si="0"/>
        <v>12.403017781254304</v>
      </c>
      <c r="AD66">
        <f t="shared" si="1"/>
        <v>1464.1467180823533</v>
      </c>
      <c r="AE66">
        <f>'IDT-1'!C66</f>
        <v>0</v>
      </c>
      <c r="AF66" s="24"/>
      <c r="AG66">
        <f t="shared" si="2"/>
        <v>1464.1467180823533</v>
      </c>
      <c r="AI66" s="34">
        <f>PXIL!I66</f>
        <v>0</v>
      </c>
      <c r="AJ66" s="34">
        <f>PXIL!O66</f>
        <v>0</v>
      </c>
      <c r="AK66" s="34">
        <f>RTM_IEX!I66</f>
        <v>86.84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8.0374926772114819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65.600000000000009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611.70399166757193</v>
      </c>
      <c r="P67" s="36">
        <v>68.427387968547222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222.73</v>
      </c>
      <c r="U67" s="37">
        <f>SUMPRODUCT(LTA!J67:AN67,LTA!J$102:AN$102,LTA!J$104:AN$104)</f>
        <v>137.18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145</v>
      </c>
      <c r="AB67" s="75">
        <f>-STOA!O67</f>
        <v>0</v>
      </c>
      <c r="AC67">
        <f t="shared" si="0"/>
        <v>12.483878217831975</v>
      </c>
      <c r="AD67">
        <f t="shared" si="1"/>
        <v>1473.6921000954987</v>
      </c>
      <c r="AE67">
        <f>'IDT-1'!C67</f>
        <v>0</v>
      </c>
      <c r="AF67" s="24"/>
      <c r="AG67">
        <f t="shared" si="2"/>
        <v>1473.6921000954987</v>
      </c>
      <c r="AI67" s="34">
        <f>PXIL!I67</f>
        <v>0</v>
      </c>
      <c r="AJ67" s="34">
        <f>PXIL!O67</f>
        <v>0</v>
      </c>
      <c r="AK67" s="34">
        <f>RTM_IEX!I67</f>
        <v>103.24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8.0374926772114819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65.597658731574981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629.66394503974232</v>
      </c>
      <c r="P68" s="36">
        <v>68.427387968547222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205.57</v>
      </c>
      <c r="U68" s="37">
        <f>SUMPRODUCT(LTA!J68:AN68,LTA!J$102:AN$102,LTA!J$104:AN$104)</f>
        <v>137.18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145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12.360966159503437</v>
      </c>
      <c r="AD68">
        <f t="shared" ref="AD68:AD98" si="4">SUM(B68:AB68,AI68:AV68)-AC68</f>
        <v>1459.1826242575726</v>
      </c>
      <c r="AE68">
        <f>'IDT-1'!C68</f>
        <v>0</v>
      </c>
      <c r="AF68" s="24"/>
      <c r="AG68">
        <f t="shared" ref="AG68:AG98" si="5">SUM(AD68:AF68)</f>
        <v>1459.1826242575726</v>
      </c>
      <c r="AI68" s="34">
        <f>PXIL!I68</f>
        <v>0</v>
      </c>
      <c r="AJ68" s="34">
        <f>PXIL!O68</f>
        <v>0</v>
      </c>
      <c r="AK68" s="34">
        <f>RTM_IEX!I68</f>
        <v>87.81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8.0374926772114819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52.998043919542354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738.76830887324343</v>
      </c>
      <c r="P69" s="36">
        <v>68.427387968547222</v>
      </c>
      <c r="Q69" s="36">
        <v>11.580000000000002</v>
      </c>
      <c r="R69" s="38">
        <v>26.3</v>
      </c>
      <c r="S69" s="38">
        <v>0</v>
      </c>
      <c r="T69" s="37">
        <f>SUMPRODUCT(LTA!J69:AN69,LTA!J$101:AN$101,LTA!J$104:AN$104)</f>
        <v>190.57999999999998</v>
      </c>
      <c r="U69" s="37">
        <f>SUMPRODUCT(LTA!J69:AN69,LTA!J$102:AN$102,LTA!J$104:AN$104)</f>
        <v>137.18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145</v>
      </c>
      <c r="AB69" s="75">
        <f>-STOA!O69</f>
        <v>0</v>
      </c>
      <c r="AC69">
        <f t="shared" si="3"/>
        <v>12.462898051283773</v>
      </c>
      <c r="AD69">
        <f t="shared" si="4"/>
        <v>1471.2154413872609</v>
      </c>
      <c r="AE69">
        <f>'IDT-1'!C69</f>
        <v>0</v>
      </c>
      <c r="AF69" s="24"/>
      <c r="AG69">
        <f t="shared" si="5"/>
        <v>1471.2154413872609</v>
      </c>
      <c r="AI69" s="34">
        <f>PXIL!I69</f>
        <v>0</v>
      </c>
      <c r="AJ69" s="34">
        <f>PXIL!O69</f>
        <v>0</v>
      </c>
      <c r="AK69" s="34">
        <f>RTM_IEX!I69</f>
        <v>28.95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8.0374926772114819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52.998043919542354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729.80742954395896</v>
      </c>
      <c r="P70" s="36">
        <v>68.427387968547222</v>
      </c>
      <c r="Q70" s="36">
        <v>11.580000000000002</v>
      </c>
      <c r="R70" s="38">
        <v>26.3</v>
      </c>
      <c r="S70" s="38">
        <v>0</v>
      </c>
      <c r="T70" s="37">
        <f>SUMPRODUCT(LTA!J70:AN70,LTA!J$101:AN$101,LTA!J$104:AN$104)</f>
        <v>176.05</v>
      </c>
      <c r="U70" s="37">
        <f>SUMPRODUCT(LTA!J70:AN70,LTA!J$102:AN$102,LTA!J$104:AN$104)</f>
        <v>137.18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145</v>
      </c>
      <c r="AB70" s="75">
        <f>-STOA!O70</f>
        <v>0</v>
      </c>
      <c r="AC70">
        <f t="shared" si="3"/>
        <v>12.257426664917785</v>
      </c>
      <c r="AD70">
        <f t="shared" si="4"/>
        <v>1446.9600334443423</v>
      </c>
      <c r="AE70">
        <f>'IDT-1'!C70</f>
        <v>0</v>
      </c>
      <c r="AF70" s="24"/>
      <c r="AG70">
        <f t="shared" si="5"/>
        <v>1446.9600334443423</v>
      </c>
      <c r="AI70" s="34">
        <f>PXIL!I70</f>
        <v>0</v>
      </c>
      <c r="AJ70" s="34">
        <f>PXIL!O70</f>
        <v>0</v>
      </c>
      <c r="AK70" s="34">
        <f>RTM_IEX!I70</f>
        <v>27.98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8.0374926772114819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52.999999999999986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732.18071766146659</v>
      </c>
      <c r="P71" s="36">
        <v>68.427387968547222</v>
      </c>
      <c r="Q71" s="36">
        <v>11.23146797385621</v>
      </c>
      <c r="R71" s="38">
        <v>21.29</v>
      </c>
      <c r="S71" s="38">
        <v>0</v>
      </c>
      <c r="T71" s="37">
        <f>SUMPRODUCT(LTA!J71:AN71,LTA!J$101:AN$101,LTA!J$104:AN$104)</f>
        <v>159.39999999999998</v>
      </c>
      <c r="U71" s="37">
        <f>SUMPRODUCT(LTA!J71:AN71,LTA!J$102:AN$102,LTA!J$104:AN$104)</f>
        <v>137.18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145</v>
      </c>
      <c r="AB71" s="75">
        <f>-STOA!O71</f>
        <v>0</v>
      </c>
      <c r="AC71">
        <f t="shared" si="3"/>
        <v>11.938535047161084</v>
      </c>
      <c r="AD71">
        <f t="shared" si="4"/>
        <v>1409.3156372339204</v>
      </c>
      <c r="AE71">
        <f>'IDT-1'!C71</f>
        <v>0</v>
      </c>
      <c r="AF71" s="24"/>
      <c r="AG71">
        <f t="shared" si="5"/>
        <v>1409.3156372339204</v>
      </c>
      <c r="AI71" s="34">
        <f>PXIL!I71</f>
        <v>0</v>
      </c>
      <c r="AJ71" s="34">
        <f>PXIL!O71</f>
        <v>0</v>
      </c>
      <c r="AK71" s="34">
        <f>RTM_IEX!I71</f>
        <v>9.65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8.0374926772114819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733.11028905272781</v>
      </c>
      <c r="P72" s="36">
        <v>68.427387968547222</v>
      </c>
      <c r="Q72" s="36">
        <v>11.23146797385621</v>
      </c>
      <c r="R72" s="38">
        <v>16.269999999999996</v>
      </c>
      <c r="S72" s="38">
        <v>0</v>
      </c>
      <c r="T72" s="37">
        <f>SUMPRODUCT(LTA!J72:AN72,LTA!J$101:AN$101,LTA!J$104:AN$104)</f>
        <v>143.25</v>
      </c>
      <c r="U72" s="37">
        <f>SUMPRODUCT(LTA!J72:AN72,LTA!J$102:AN$102,LTA!J$104:AN$104)</f>
        <v>137.18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145</v>
      </c>
      <c r="AB72" s="75">
        <f>-STOA!O72</f>
        <v>0</v>
      </c>
      <c r="AC72">
        <f t="shared" si="3"/>
        <v>11.809003446847679</v>
      </c>
      <c r="AD72">
        <f t="shared" si="4"/>
        <v>1394.024740225495</v>
      </c>
      <c r="AE72">
        <f>'IDT-1'!C72</f>
        <v>0</v>
      </c>
      <c r="AF72" s="24"/>
      <c r="AG72">
        <f t="shared" si="5"/>
        <v>1394.024740225495</v>
      </c>
      <c r="AI72" s="34">
        <f>PXIL!I72</f>
        <v>0</v>
      </c>
      <c r="AJ72" s="34">
        <f>PXIL!O72</f>
        <v>0</v>
      </c>
      <c r="AK72" s="34">
        <f>RTM_IEX!I72</f>
        <v>14.47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8.0374926772114819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52.998043919542354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730.23975833363465</v>
      </c>
      <c r="P73" s="36">
        <v>68.427387968547222</v>
      </c>
      <c r="Q73" s="36">
        <v>22.1</v>
      </c>
      <c r="R73" s="38">
        <v>10.459999999999999</v>
      </c>
      <c r="S73" s="38">
        <v>0</v>
      </c>
      <c r="T73" s="37">
        <f>SUMPRODUCT(LTA!J73:AN73,LTA!J$101:AN$101,LTA!J$104:AN$104)</f>
        <v>129.04</v>
      </c>
      <c r="U73" s="37">
        <f>SUMPRODUCT(LTA!J73:AN73,LTA!J$102:AN$102,LTA!J$104:AN$104)</f>
        <v>136.86000000000001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145</v>
      </c>
      <c r="AB73" s="75">
        <f>-STOA!O73</f>
        <v>0</v>
      </c>
      <c r="AC73">
        <f t="shared" si="3"/>
        <v>11.689102226751061</v>
      </c>
      <c r="AD73">
        <f t="shared" si="4"/>
        <v>1379.870686672185</v>
      </c>
      <c r="AE73">
        <f>'IDT-1'!C73</f>
        <v>0</v>
      </c>
      <c r="AF73" s="24"/>
      <c r="AG73">
        <f t="shared" si="5"/>
        <v>1379.870686672185</v>
      </c>
      <c r="AI73" s="34">
        <f>PXIL!I73</f>
        <v>0</v>
      </c>
      <c r="AJ73" s="34">
        <f>PXIL!O73</f>
        <v>0</v>
      </c>
      <c r="AK73" s="34">
        <f>RTM_IEX!I73</f>
        <v>12.54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8.0374926772114819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52.998043919542354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734.36991425658312</v>
      </c>
      <c r="P74" s="36">
        <v>68.427387968547222</v>
      </c>
      <c r="Q74" s="36">
        <v>22.1</v>
      </c>
      <c r="R74" s="38">
        <v>6.2300000000000013</v>
      </c>
      <c r="S74" s="38">
        <v>0</v>
      </c>
      <c r="T74" s="37">
        <f>SUMPRODUCT(LTA!J74:AN74,LTA!J$101:AN$101,LTA!J$104:AN$104)</f>
        <v>112.3</v>
      </c>
      <c r="U74" s="37">
        <f>SUMPRODUCT(LTA!J74:AN74,LTA!J$102:AN$102,LTA!J$104:AN$104)</f>
        <v>136.68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145</v>
      </c>
      <c r="AB74" s="75">
        <f>-STOA!O74</f>
        <v>0</v>
      </c>
      <c r="AC74">
        <f t="shared" si="3"/>
        <v>11.538071536503828</v>
      </c>
      <c r="AD74">
        <f t="shared" si="4"/>
        <v>1362.0418732853805</v>
      </c>
      <c r="AE74">
        <f>'IDT-1'!C74</f>
        <v>0</v>
      </c>
      <c r="AF74" s="24"/>
      <c r="AG74">
        <f t="shared" si="5"/>
        <v>1362.0418732853805</v>
      </c>
      <c r="AI74" s="34">
        <f>PXIL!I74</f>
        <v>0</v>
      </c>
      <c r="AJ74" s="34">
        <f>PXIL!O74</f>
        <v>0</v>
      </c>
      <c r="AK74" s="34">
        <f>RTM_IEX!I74</f>
        <v>11.58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8.1077914469830112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52.998043919542354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735.23400721817279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101.05</v>
      </c>
      <c r="U75" s="37">
        <f>SUMPRODUCT(LTA!J75:AN75,LTA!J$102:AN$102,LTA!J$104:AN$104)</f>
        <v>136.01999999999998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145</v>
      </c>
      <c r="AB75" s="75">
        <f>-STOA!O75</f>
        <v>0</v>
      </c>
      <c r="AC75">
        <f t="shared" si="3"/>
        <v>11.418408343047263</v>
      </c>
      <c r="AD75">
        <f t="shared" si="4"/>
        <v>1347.9159182101982</v>
      </c>
      <c r="AE75">
        <f>'IDT-1'!C75</f>
        <v>0</v>
      </c>
      <c r="AF75" s="24"/>
      <c r="AG75">
        <f t="shared" si="5"/>
        <v>1347.9159182101982</v>
      </c>
      <c r="AI75" s="34">
        <f>PXIL!I75</f>
        <v>0</v>
      </c>
      <c r="AJ75" s="34">
        <f>PXIL!O75</f>
        <v>0</v>
      </c>
      <c r="AK75" s="34">
        <f>RTM_IEX!I75</f>
        <v>14.47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8.1077914469830112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52.998043919542354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735.3362891022382</v>
      </c>
      <c r="P76" s="36">
        <v>68.427387968547222</v>
      </c>
      <c r="Q76" s="36">
        <v>11.580000000000002</v>
      </c>
      <c r="R76" s="38">
        <v>0</v>
      </c>
      <c r="S76" s="38">
        <v>0</v>
      </c>
      <c r="T76" s="37">
        <f>SUMPRODUCT(LTA!J76:AN76,LTA!J$101:AN$101,LTA!J$104:AN$104)</f>
        <v>93.38</v>
      </c>
      <c r="U76" s="37">
        <f>SUMPRODUCT(LTA!J76:AN76,LTA!J$102:AN$102,LTA!J$104:AN$104)</f>
        <v>135.86000000000001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145</v>
      </c>
      <c r="AB76" s="75">
        <f>-STOA!O76</f>
        <v>0</v>
      </c>
      <c r="AC76">
        <f t="shared" si="3"/>
        <v>11.265127510873411</v>
      </c>
      <c r="AD76">
        <f t="shared" si="4"/>
        <v>1329.8214809264375</v>
      </c>
      <c r="AE76">
        <f>'IDT-1'!C76</f>
        <v>0</v>
      </c>
      <c r="AF76" s="24"/>
      <c r="AG76">
        <f t="shared" si="5"/>
        <v>1329.8214809264375</v>
      </c>
      <c r="AI76" s="34">
        <f>PXIL!I76</f>
        <v>0</v>
      </c>
      <c r="AJ76" s="34">
        <f>PXIL!O76</f>
        <v>0</v>
      </c>
      <c r="AK76" s="34">
        <f>RTM_IEX!I76</f>
        <v>14.47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8.1077914469830112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52.998043919542354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738.2635067788226</v>
      </c>
      <c r="P77" s="36">
        <v>68.427387968547222</v>
      </c>
      <c r="Q77" s="36">
        <v>11.580000000000002</v>
      </c>
      <c r="R77" s="38">
        <v>0</v>
      </c>
      <c r="S77" s="38">
        <v>0</v>
      </c>
      <c r="T77" s="37">
        <f>SUMPRODUCT(LTA!J77:AN77,LTA!J$101:AN$101,LTA!J$104:AN$104)</f>
        <v>87.8</v>
      </c>
      <c r="U77" s="37">
        <f>SUMPRODUCT(LTA!J77:AN77,LTA!J$102:AN$102,LTA!J$104:AN$104)</f>
        <v>135.86000000000001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</v>
      </c>
      <c r="AA77" s="75">
        <f>STOA!I77</f>
        <v>145</v>
      </c>
      <c r="AB77" s="75">
        <f>-STOA!O77</f>
        <v>0</v>
      </c>
      <c r="AC77">
        <f t="shared" si="3"/>
        <v>11.129767297081608</v>
      </c>
      <c r="AD77">
        <f t="shared" si="4"/>
        <v>1311.8340588168137</v>
      </c>
      <c r="AE77">
        <f>'IDT-1'!C77</f>
        <v>0</v>
      </c>
      <c r="AF77" s="24"/>
      <c r="AG77">
        <f t="shared" si="5"/>
        <v>1311.8340588168137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8.1077914469830112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52.998043919542354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748.67987544886557</v>
      </c>
      <c r="P78" s="36">
        <v>68.427387968547222</v>
      </c>
      <c r="Q78" s="36">
        <v>11.580000000000002</v>
      </c>
      <c r="R78" s="38">
        <v>0</v>
      </c>
      <c r="S78" s="38">
        <v>0</v>
      </c>
      <c r="T78" s="37">
        <f>SUMPRODUCT(LTA!J78:AN78,LTA!J$101:AN$101,LTA!J$104:AN$104)</f>
        <v>83.57</v>
      </c>
      <c r="U78" s="37">
        <f>SUMPRODUCT(LTA!J78:AN78,LTA!J$102:AN$102,LTA!J$104:AN$104)</f>
        <v>135.86000000000001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-46</v>
      </c>
      <c r="AA78" s="75">
        <f>STOA!I78</f>
        <v>145</v>
      </c>
      <c r="AB78" s="75">
        <f>-STOA!O78</f>
        <v>0</v>
      </c>
      <c r="AC78">
        <f t="shared" si="3"/>
        <v>11.725054891529979</v>
      </c>
      <c r="AD78">
        <f t="shared" si="4"/>
        <v>1291.7251398924084</v>
      </c>
      <c r="AE78">
        <f>'IDT-1'!C78</f>
        <v>0</v>
      </c>
      <c r="AF78" s="24"/>
      <c r="AG78">
        <f t="shared" si="5"/>
        <v>1291.7251398924084</v>
      </c>
      <c r="AI78" s="34">
        <f>PXIL!I78</f>
        <v>0</v>
      </c>
      <c r="AJ78" s="34">
        <f>PXIL!O78</f>
        <v>0</v>
      </c>
      <c r="AK78" s="34">
        <f>RTM_IEX!I78</f>
        <v>19.3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8.1077914469830112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52.998043919542354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821.03666301211081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81.650000000000006</v>
      </c>
      <c r="U79" s="37">
        <f>SUMPRODUCT(LTA!J79:AN79,LTA!J$102:AN$102,LTA!J$104:AN$104)</f>
        <v>135.51999999999998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-127</v>
      </c>
      <c r="AA79" s="75">
        <f>STOA!I79</f>
        <v>145</v>
      </c>
      <c r="AB79" s="75">
        <f>-STOA!O79</f>
        <v>0</v>
      </c>
      <c r="AC79">
        <f t="shared" si="3"/>
        <v>13.010991260026142</v>
      </c>
      <c r="AD79">
        <f t="shared" si="4"/>
        <v>1260.7559910871571</v>
      </c>
      <c r="AE79">
        <f>'IDT-1'!C79</f>
        <v>0</v>
      </c>
      <c r="AF79" s="24"/>
      <c r="AG79">
        <f t="shared" si="5"/>
        <v>1260.7559910871571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8.1077914469830112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52.998043919542354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871.74353088921146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80.650000000000006</v>
      </c>
      <c r="U80" s="37">
        <f>SUMPRODUCT(LTA!J80:AN80,LTA!J$102:AN$102,LTA!J$104:AN$104)</f>
        <v>135.36000000000001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-165</v>
      </c>
      <c r="AA80" s="75">
        <f>STOA!I80</f>
        <v>145</v>
      </c>
      <c r="AB80" s="75">
        <f>-STOA!O80</f>
        <v>0</v>
      </c>
      <c r="AC80">
        <f t="shared" si="3"/>
        <v>13.876156309612909</v>
      </c>
      <c r="AD80">
        <f t="shared" si="4"/>
        <v>1256.4376939146712</v>
      </c>
      <c r="AE80">
        <f>'IDT-1'!C80</f>
        <v>0</v>
      </c>
      <c r="AF80" s="24"/>
      <c r="AG80">
        <f t="shared" si="5"/>
        <v>1256.4376939146712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8.1077914469830112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52.998051900316106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875.96002445929173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80</v>
      </c>
      <c r="U81" s="37">
        <f>SUMPRODUCT(LTA!J81:AN81,LTA!J$102:AN$102,LTA!J$104:AN$104)</f>
        <v>134.86000000000001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-165</v>
      </c>
      <c r="AA81" s="75">
        <f>STOA!I81</f>
        <v>145</v>
      </c>
      <c r="AB81" s="75">
        <f>-STOA!O81</f>
        <v>0</v>
      </c>
      <c r="AC81">
        <f t="shared" si="3"/>
        <v>13.986626499888972</v>
      </c>
      <c r="AD81">
        <f t="shared" si="4"/>
        <v>1249.3937252752492</v>
      </c>
      <c r="AE81">
        <f>'IDT-1'!C81</f>
        <v>0</v>
      </c>
      <c r="AF81" s="24"/>
      <c r="AG81">
        <f t="shared" si="5"/>
        <v>1249.3937252752492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8.1077914469830112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52.998051900316106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875.82027716114283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80</v>
      </c>
      <c r="U82" s="37">
        <f>SUMPRODUCT(LTA!J82:AN82,LTA!J$102:AN$102,LTA!J$104:AN$104)</f>
        <v>133.68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-165</v>
      </c>
      <c r="AA82" s="75">
        <f>STOA!I82</f>
        <v>145</v>
      </c>
      <c r="AB82" s="75">
        <f>-STOA!O82</f>
        <v>0</v>
      </c>
      <c r="AC82">
        <f t="shared" si="3"/>
        <v>13.958598307134741</v>
      </c>
      <c r="AD82">
        <f t="shared" si="4"/>
        <v>1250.1020061698543</v>
      </c>
      <c r="AE82">
        <f>'IDT-1'!C82</f>
        <v>0</v>
      </c>
      <c r="AF82" s="24"/>
      <c r="AG82">
        <f t="shared" si="5"/>
        <v>1250.1020061698543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-33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8.1077914469830112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48.14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875.82027716114283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80</v>
      </c>
      <c r="U83" s="37">
        <f>SUMPRODUCT(LTA!J83:AN83,LTA!J$102:AN$102,LTA!J$104:AN$104)</f>
        <v>132.18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145</v>
      </c>
      <c r="AB83" s="75">
        <f>-STOA!O83</f>
        <v>0</v>
      </c>
      <c r="AC83">
        <f t="shared" si="3"/>
        <v>13.710354043499638</v>
      </c>
      <c r="AD83">
        <f t="shared" si="4"/>
        <v>1266.9921985331735</v>
      </c>
      <c r="AE83">
        <f>'IDT-1'!C83</f>
        <v>0</v>
      </c>
      <c r="AF83" s="24"/>
      <c r="AG83">
        <f t="shared" si="5"/>
        <v>1266.9921985331735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8.1077914469830112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48.14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867.8475012887676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80</v>
      </c>
      <c r="U84" s="37">
        <f>SUMPRODUCT(LTA!J84:AN84,LTA!J$102:AN$102,LTA!J$104:AN$104)</f>
        <v>131.18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-140</v>
      </c>
      <c r="AA84" s="75">
        <f>STOA!I84</f>
        <v>145</v>
      </c>
      <c r="AB84" s="75">
        <f>-STOA!O84</f>
        <v>0</v>
      </c>
      <c r="AC84">
        <f t="shared" si="3"/>
        <v>13.550271148922796</v>
      </c>
      <c r="AD84">
        <f t="shared" si="4"/>
        <v>1268.179505555375</v>
      </c>
      <c r="AE84">
        <f>'IDT-1'!C84</f>
        <v>0</v>
      </c>
      <c r="AF84" s="24"/>
      <c r="AG84">
        <f t="shared" si="5"/>
        <v>1268.179505555375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8.1077914469830112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48.14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856.35969147098854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80</v>
      </c>
      <c r="U85" s="37">
        <f>SUMPRODUCT(LTA!J85:AN85,LTA!J$102:AN$102,LTA!J$104:AN$104)</f>
        <v>129.68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-115</v>
      </c>
      <c r="AA85" s="75">
        <f>STOA!I85</f>
        <v>145</v>
      </c>
      <c r="AB85" s="75">
        <f>-STOA!O85</f>
        <v>0</v>
      </c>
      <c r="AC85">
        <f t="shared" si="3"/>
        <v>13.136211868357444</v>
      </c>
      <c r="AD85">
        <f t="shared" si="4"/>
        <v>1291.6057550181613</v>
      </c>
      <c r="AE85">
        <f>'IDT-1'!C85</f>
        <v>0</v>
      </c>
      <c r="AF85" s="24"/>
      <c r="AG85">
        <f t="shared" si="5"/>
        <v>1291.6057550181613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8.1077914469830112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48.14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846.02249520670682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80</v>
      </c>
      <c r="U86" s="37">
        <f>SUMPRODUCT(LTA!J86:AN86,LTA!J$102:AN$102,LTA!J$104:AN$104)</f>
        <v>128.85999999999999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-95</v>
      </c>
      <c r="AA86" s="75">
        <f>STOA!I86</f>
        <v>145</v>
      </c>
      <c r="AB86" s="75">
        <f>-STOA!O86</f>
        <v>0</v>
      </c>
      <c r="AC86">
        <f t="shared" si="3"/>
        <v>12.805299003440584</v>
      </c>
      <c r="AD86">
        <f t="shared" si="4"/>
        <v>1308.7794716187964</v>
      </c>
      <c r="AE86">
        <f>'IDT-1'!C86</f>
        <v>0</v>
      </c>
      <c r="AF86" s="24"/>
      <c r="AG86">
        <f t="shared" si="5"/>
        <v>1308.7794716187964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8.1077914469830112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48.14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846.02249520670682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79.95</v>
      </c>
      <c r="U87" s="37">
        <f>SUMPRODUCT(LTA!J87:AN87,LTA!J$102:AN$102,LTA!J$104:AN$104)</f>
        <v>128.01999999999998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-110</v>
      </c>
      <c r="AA87" s="75">
        <f>STOA!I87</f>
        <v>202.89999999999998</v>
      </c>
      <c r="AB87" s="75">
        <f>-STOA!O87</f>
        <v>0</v>
      </c>
      <c r="AC87">
        <f t="shared" si="3"/>
        <v>13.529846577462369</v>
      </c>
      <c r="AD87">
        <f t="shared" si="4"/>
        <v>1336.0649240447744</v>
      </c>
      <c r="AE87">
        <f>'IDT-1'!C87</f>
        <v>0</v>
      </c>
      <c r="AF87" s="24"/>
      <c r="AG87">
        <f t="shared" si="5"/>
        <v>1336.0649240447744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8.1077914469830112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48.14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846.02249520670682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78.13</v>
      </c>
      <c r="U88" s="37">
        <f>SUMPRODUCT(LTA!J88:AN88,LTA!J$102:AN$102,LTA!J$104:AN$104)</f>
        <v>127.17999999999999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202.89999999999998</v>
      </c>
      <c r="AB88" s="75">
        <f>-STOA!O88</f>
        <v>0</v>
      </c>
      <c r="AC88">
        <f t="shared" si="3"/>
        <v>13.202540899366362</v>
      </c>
      <c r="AD88">
        <f t="shared" si="4"/>
        <v>1369.7322297228707</v>
      </c>
      <c r="AE88">
        <f>'IDT-1'!C88</f>
        <v>0</v>
      </c>
      <c r="AF88" s="24"/>
      <c r="AG88">
        <f t="shared" si="5"/>
        <v>1369.7322297228707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-24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8.1077914469830112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48.14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848.58050302222284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60.67</v>
      </c>
      <c r="U89" s="37">
        <f>SUMPRODUCT(LTA!J89:AN89,LTA!J$102:AN$102,LTA!J$104:AN$104)</f>
        <v>126.36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202.89999999999998</v>
      </c>
      <c r="AB89" s="75">
        <f>-STOA!O89</f>
        <v>0</v>
      </c>
      <c r="AC89">
        <f t="shared" si="3"/>
        <v>12.748572171470913</v>
      </c>
      <c r="AD89">
        <f t="shared" si="4"/>
        <v>1392.4642062662822</v>
      </c>
      <c r="AE89">
        <f>'IDT-1'!C89</f>
        <v>0</v>
      </c>
      <c r="AF89" s="24"/>
      <c r="AG89">
        <f t="shared" si="5"/>
        <v>1392.4642062662822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-56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8.1077914469830112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48.14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866.05237094271536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59</v>
      </c>
      <c r="U90" s="37">
        <f>SUMPRODUCT(LTA!J90:AN90,LTA!J$102:AN$102,LTA!J$104:AN$104)</f>
        <v>125.52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202.89999999999998</v>
      </c>
      <c r="AB90" s="75">
        <f>-STOA!O90</f>
        <v>0</v>
      </c>
      <c r="AC90">
        <f t="shared" si="3"/>
        <v>12.654001761155932</v>
      </c>
      <c r="AD90">
        <f t="shared" si="4"/>
        <v>1433.5206445970894</v>
      </c>
      <c r="AE90">
        <f>'IDT-1'!C90</f>
        <v>0</v>
      </c>
      <c r="AF90" s="24"/>
      <c r="AG90">
        <f t="shared" si="5"/>
        <v>1433.5206445970894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8.1077914469830112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48.14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863.08648704357859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57.67</v>
      </c>
      <c r="U91" s="37">
        <f>SUMPRODUCT(LTA!J91:AN91,LTA!J$102:AN$102,LTA!J$104:AN$104)</f>
        <v>124.86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260.09000000000003</v>
      </c>
      <c r="AB91" s="75">
        <f>-STOA!O91</f>
        <v>0</v>
      </c>
      <c r="AC91">
        <f t="shared" si="3"/>
        <v>12.923345181905404</v>
      </c>
      <c r="AD91">
        <f t="shared" si="4"/>
        <v>1505.4854172772034</v>
      </c>
      <c r="AE91">
        <f>'IDT-1'!C91</f>
        <v>0</v>
      </c>
      <c r="AF91" s="24"/>
      <c r="AG91">
        <f t="shared" si="5"/>
        <v>1505.4854172772034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8.1077914469830112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48.14</v>
      </c>
      <c r="J92">
        <f>Bawana_RLNG!Q92</f>
        <v>0</v>
      </c>
      <c r="K92">
        <f>Bawana_Spot!Q92</f>
        <v>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863.08648704357859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57.67</v>
      </c>
      <c r="U92" s="37">
        <f>SUMPRODUCT(LTA!J92:AN92,LTA!J$102:AN$102,LTA!J$104:AN$104)</f>
        <v>122.86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261.06</v>
      </c>
      <c r="AB92" s="75">
        <f>-STOA!O92</f>
        <v>0</v>
      </c>
      <c r="AC92">
        <f t="shared" si="3"/>
        <v>12.880633604656511</v>
      </c>
      <c r="AD92">
        <f t="shared" si="4"/>
        <v>1520.528128854452</v>
      </c>
      <c r="AE92">
        <f>'IDT-1'!C92</f>
        <v>0</v>
      </c>
      <c r="AF92" s="24"/>
      <c r="AG92">
        <f t="shared" si="5"/>
        <v>1520.528128854452</v>
      </c>
      <c r="AI92" s="34">
        <f>PXIL!I92</f>
        <v>0</v>
      </c>
      <c r="AJ92" s="34">
        <f>PXIL!O92</f>
        <v>0</v>
      </c>
      <c r="AK92" s="34">
        <f>RTM_IEX!I92</f>
        <v>6.03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8.1077914469830112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48.14</v>
      </c>
      <c r="J93">
        <f>Bawana_RLNG!Q93</f>
        <v>0</v>
      </c>
      <c r="K93">
        <f>Bawana_Spot!Q93</f>
        <v>55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863.08648704357859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56.33</v>
      </c>
      <c r="U93" s="37">
        <f>SUMPRODUCT(LTA!J93:AN93,LTA!J$102:AN$102,LTA!J$104:AN$104)</f>
        <v>122.17999999999999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262.02</v>
      </c>
      <c r="AB93" s="75">
        <f>-STOA!O93</f>
        <v>0</v>
      </c>
      <c r="AC93">
        <f t="shared" si="3"/>
        <v>13.269721604656512</v>
      </c>
      <c r="AD93">
        <f t="shared" si="4"/>
        <v>1566.4590408544523</v>
      </c>
      <c r="AE93">
        <f>'IDT-1'!C93</f>
        <v>0</v>
      </c>
      <c r="AF93" s="24"/>
      <c r="AG93">
        <f t="shared" si="5"/>
        <v>1566.4590408544523</v>
      </c>
      <c r="AI93" s="34">
        <f>PXIL!I93</f>
        <v>0</v>
      </c>
      <c r="AJ93" s="34">
        <f>PXIL!O93</f>
        <v>0</v>
      </c>
      <c r="AK93" s="34">
        <f>RTM_IEX!I93</f>
        <v>21.41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8.1077914469830112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57.68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851.76937383660413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55.33</v>
      </c>
      <c r="U94" s="37">
        <f>SUMPRODUCT(LTA!J94:AN94,LTA!J$102:AN$102,LTA!J$104:AN$104)</f>
        <v>121.86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263.96000000000004</v>
      </c>
      <c r="AB94" s="75">
        <f>-STOA!O94</f>
        <v>0</v>
      </c>
      <c r="AC94">
        <f t="shared" si="3"/>
        <v>13.392805853717926</v>
      </c>
      <c r="AD94">
        <f t="shared" si="4"/>
        <v>1580.9888433984163</v>
      </c>
      <c r="AE94">
        <f>'IDT-1'!C94</f>
        <v>0</v>
      </c>
      <c r="AF94" s="24"/>
      <c r="AG94">
        <f t="shared" si="5"/>
        <v>1580.9888433984163</v>
      </c>
      <c r="AI94" s="34">
        <f>PXIL!I94</f>
        <v>0</v>
      </c>
      <c r="AJ94" s="34">
        <f>PXIL!O94</f>
        <v>0</v>
      </c>
      <c r="AK94" s="34">
        <f>RTM_IEX!I94</f>
        <v>37.22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8.1077914469830112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58.65</v>
      </c>
      <c r="J95">
        <f>Bawana_RLNG!Q95</f>
        <v>0</v>
      </c>
      <c r="K95">
        <f>Bawana_Spot!Q95</f>
        <v>55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849.21136602108811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54.33</v>
      </c>
      <c r="U95" s="37">
        <f>SUMPRODUCT(LTA!J95:AN95,LTA!J$102:AN$102,LTA!J$104:AN$104)</f>
        <v>117.17999999999999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292.90000000000003</v>
      </c>
      <c r="AB95" s="75">
        <f>-STOA!O95</f>
        <v>0</v>
      </c>
      <c r="AC95">
        <f t="shared" si="3"/>
        <v>13.504962588067594</v>
      </c>
      <c r="AD95">
        <f t="shared" si="4"/>
        <v>1594.2286788485508</v>
      </c>
      <c r="AE95">
        <f>'IDT-1'!C95</f>
        <v>0</v>
      </c>
      <c r="AF95" s="24"/>
      <c r="AG95">
        <f t="shared" si="5"/>
        <v>1594.2286788485508</v>
      </c>
      <c r="AI95" s="34">
        <f>PXIL!I95</f>
        <v>0</v>
      </c>
      <c r="AJ95" s="34">
        <f>PXIL!O95</f>
        <v>0</v>
      </c>
      <c r="AK95" s="34">
        <f>RTM_IEX!I95</f>
        <v>28.9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8.1077914469830112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58.65</v>
      </c>
      <c r="J96">
        <f>Bawana_RLNG!Q96</f>
        <v>0</v>
      </c>
      <c r="K96">
        <f>Bawana_Spot!Q96</f>
        <v>55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848.65180095052813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53.33</v>
      </c>
      <c r="U96" s="37">
        <f>SUMPRODUCT(LTA!J96:AN96,LTA!J$102:AN$102,LTA!J$104:AN$104)</f>
        <v>116.36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293.86</v>
      </c>
      <c r="AB96" s="75">
        <f>-STOA!O96</f>
        <v>0</v>
      </c>
      <c r="AC96">
        <f t="shared" si="3"/>
        <v>13.612066241474887</v>
      </c>
      <c r="AD96">
        <f t="shared" si="4"/>
        <v>1606.8720101245831</v>
      </c>
      <c r="AE96">
        <f>'IDT-1'!C96</f>
        <v>0</v>
      </c>
      <c r="AF96" s="24"/>
      <c r="AG96">
        <f t="shared" si="5"/>
        <v>1606.8720101245831</v>
      </c>
      <c r="AI96" s="34">
        <f>PXIL!I96</f>
        <v>0</v>
      </c>
      <c r="AJ96" s="34">
        <f>PXIL!O96</f>
        <v>0</v>
      </c>
      <c r="AK96" s="34">
        <f>RTM_IEX!I96</f>
        <v>43.07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8.1077914469830112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58.65</v>
      </c>
      <c r="J97">
        <f>Bawana_RLNG!Q97</f>
        <v>0</v>
      </c>
      <c r="K97">
        <f>Bawana_Spot!Q97</f>
        <v>55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850.5352067481665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52</v>
      </c>
      <c r="U97" s="37">
        <f>SUMPRODUCT(LTA!J97:AN97,LTA!J$102:AN$102,LTA!J$104:AN$104)</f>
        <v>115.52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293.86</v>
      </c>
      <c r="AB97" s="75">
        <f>-STOA!O97</f>
        <v>0</v>
      </c>
      <c r="AC97">
        <f t="shared" si="3"/>
        <v>13.59025485017505</v>
      </c>
      <c r="AD97">
        <f t="shared" si="4"/>
        <v>1604.2972273135215</v>
      </c>
      <c r="AE97">
        <f>'IDT-1'!C97</f>
        <v>0</v>
      </c>
      <c r="AF97" s="24"/>
      <c r="AG97">
        <f t="shared" si="5"/>
        <v>1604.2972273135215</v>
      </c>
      <c r="AI97" s="34">
        <f>PXIL!I97</f>
        <v>0</v>
      </c>
      <c r="AJ97" s="34">
        <f>PXIL!O97</f>
        <v>0</v>
      </c>
      <c r="AK97" s="34">
        <f>RTM_IEX!I97</f>
        <v>40.76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8.1077914469830112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58.65</v>
      </c>
      <c r="J98">
        <f>Bawana_RLNG!Q98</f>
        <v>0</v>
      </c>
      <c r="K98">
        <f>Bawana_Spot!Q98</f>
        <v>55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850.5352067481665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51.33</v>
      </c>
      <c r="U98" s="37">
        <f>SUMPRODUCT(LTA!J98:AN98,LTA!J$102:AN$102,LTA!J$104:AN$104)</f>
        <v>114.67999999999999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294.83000000000004</v>
      </c>
      <c r="AB98" s="75">
        <f>-STOA!O98</f>
        <v>0</v>
      </c>
      <c r="AC98">
        <f t="shared" si="3"/>
        <v>13.60831485017505</v>
      </c>
      <c r="AD98">
        <f t="shared" si="4"/>
        <v>1606.4291673135217</v>
      </c>
      <c r="AE98">
        <f>'IDT-1'!C98</f>
        <v>0</v>
      </c>
      <c r="AF98" s="24"/>
      <c r="AG98">
        <f t="shared" si="5"/>
        <v>1606.4291673135217</v>
      </c>
      <c r="AI98" s="34">
        <f>PXIL!I98</f>
        <v>0</v>
      </c>
      <c r="AJ98" s="34">
        <f>PXIL!O98</f>
        <v>0</v>
      </c>
      <c r="AK98" s="34">
        <f>RTM_IEX!I98</f>
        <v>43.45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0.19394510334259271</v>
      </c>
      <c r="F99">
        <f t="shared" si="6"/>
        <v>0</v>
      </c>
      <c r="G99">
        <f t="shared" si="6"/>
        <v>1.1215999999999995</v>
      </c>
      <c r="H99">
        <f t="shared" si="6"/>
        <v>0</v>
      </c>
      <c r="I99">
        <f t="shared" si="6"/>
        <v>1.320135374082835</v>
      </c>
      <c r="J99">
        <f t="shared" si="6"/>
        <v>0</v>
      </c>
      <c r="K99">
        <f t="shared" si="6"/>
        <v>0.6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18.2942787994991</v>
      </c>
      <c r="P99" s="36">
        <f t="shared" si="6"/>
        <v>1.3793750976642227</v>
      </c>
      <c r="Q99" s="36">
        <f t="shared" si="6"/>
        <v>0.44018448475906724</v>
      </c>
      <c r="R99" s="38">
        <f t="shared" si="6"/>
        <v>0.28290679106832867</v>
      </c>
      <c r="S99" s="38">
        <f t="shared" si="6"/>
        <v>0</v>
      </c>
      <c r="T99" s="37">
        <f t="shared" si="6"/>
        <v>3.3408749999999996</v>
      </c>
      <c r="U99" s="37">
        <f t="shared" si="6"/>
        <v>2.6936425000000019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-1.7009749999999999</v>
      </c>
      <c r="AA99" s="75">
        <f t="shared" si="6"/>
        <v>3.9323349999999992</v>
      </c>
      <c r="AB99" s="75">
        <f t="shared" si="6"/>
        <v>0</v>
      </c>
      <c r="AC99">
        <f t="shared" si="6"/>
        <v>0.30344153652259143</v>
      </c>
      <c r="AD99">
        <f t="shared" si="6"/>
        <v>32.111457007893563</v>
      </c>
      <c r="AE99">
        <f t="shared" si="6"/>
        <v>0</v>
      </c>
      <c r="AG99">
        <f t="shared" si="6"/>
        <v>32.111457007893563</v>
      </c>
      <c r="AI99">
        <f t="shared" si="6"/>
        <v>0</v>
      </c>
      <c r="AJ99">
        <f t="shared" si="6"/>
        <v>0</v>
      </c>
      <c r="AK99">
        <f t="shared" si="6"/>
        <v>0.38255250000000002</v>
      </c>
      <c r="AL99">
        <f t="shared" si="6"/>
        <v>-0.14574999999999999</v>
      </c>
      <c r="AM99">
        <f t="shared" si="6"/>
        <v>0</v>
      </c>
      <c r="AN99">
        <f t="shared" si="6"/>
        <v>0</v>
      </c>
      <c r="AO99">
        <f t="shared" si="6"/>
        <v>0.12857249999999998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11.14821323960164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742.71033606644346</v>
      </c>
      <c r="P3" s="36">
        <v>63.16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433.34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65.42</v>
      </c>
      <c r="Z3" s="34">
        <f>IEX!P3</f>
        <v>0</v>
      </c>
      <c r="AA3" s="75">
        <f>STOA!J3</f>
        <v>570.75</v>
      </c>
      <c r="AB3" s="75">
        <f>-STOA!P3</f>
        <v>0</v>
      </c>
      <c r="AC3">
        <f>SUMIF(B3:AB3,"&gt;0")*$AC$2-SUMIF(B3:AB3,"&lt;0")*($AC$2/(1-$AC$2))+SUMIF(AI3:AR3,"&gt;0")*$AC$2-SUMIF(AI3:AR3,"&lt;0")*($AC$2/(1-$AC$2))</f>
        <v>17.870326287726161</v>
      </c>
      <c r="AD3">
        <f>SUM(B3:AB3,AI3:AV3)-AC3</f>
        <v>2009.125911983906</v>
      </c>
      <c r="AE3">
        <f>'IDT-1'!F3</f>
        <v>0</v>
      </c>
      <c r="AF3" s="24"/>
      <c r="AG3">
        <f>SUM(AD3:AF3)</f>
        <v>2009.125911983906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11.14821323960164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742.71033606644346</v>
      </c>
      <c r="P4" s="36">
        <v>63.16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433.68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53.24</v>
      </c>
      <c r="Z4" s="34">
        <f>IEX!P4</f>
        <v>0</v>
      </c>
      <c r="AA4" s="75">
        <f>STOA!J4</f>
        <v>570.75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17.880995338149724</v>
      </c>
      <c r="AD4">
        <f t="shared" ref="AD4:AD67" si="1">SUM(B4:AB4,AI4:AV4)-AC4</f>
        <v>1984.2752429334828</v>
      </c>
      <c r="AE4">
        <f>'IDT-1'!F4</f>
        <v>0</v>
      </c>
      <c r="AF4" s="24"/>
      <c r="AG4">
        <f t="shared" ref="AG4:AG67" si="2">SUM(AD4:AF4)</f>
        <v>1984.2752429334828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-63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11.14821323960164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742.71033606644346</v>
      </c>
      <c r="P5" s="36">
        <v>63.16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434.18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38.6</v>
      </c>
      <c r="Z5" s="34">
        <f>IEX!P5</f>
        <v>0</v>
      </c>
      <c r="AA5" s="75">
        <f>STOA!J5</f>
        <v>570.75</v>
      </c>
      <c r="AB5" s="75">
        <f>-STOA!P5</f>
        <v>0</v>
      </c>
      <c r="AC5">
        <f t="shared" si="0"/>
        <v>17.821517442223946</v>
      </c>
      <c r="AD5">
        <f t="shared" si="1"/>
        <v>1963.1947208294087</v>
      </c>
      <c r="AE5">
        <f>'IDT-1'!F5</f>
        <v>0</v>
      </c>
      <c r="AF5" s="24"/>
      <c r="AG5">
        <f t="shared" si="2"/>
        <v>1963.1947208294087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11.14821323960164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741.13175943978104</v>
      </c>
      <c r="P6" s="36">
        <v>63.16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431.01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21.11</v>
      </c>
      <c r="Z6" s="34">
        <f>IEX!P6</f>
        <v>0</v>
      </c>
      <c r="AA6" s="75">
        <f>STOA!J6</f>
        <v>570.75</v>
      </c>
      <c r="AB6" s="75">
        <f>-STOA!P6</f>
        <v>0</v>
      </c>
      <c r="AC6">
        <f t="shared" si="0"/>
        <v>17.685540344909317</v>
      </c>
      <c r="AD6">
        <f t="shared" si="1"/>
        <v>1935.0921213000606</v>
      </c>
      <c r="AE6">
        <f>'IDT-1'!F6</f>
        <v>0</v>
      </c>
      <c r="AF6" s="24"/>
      <c r="AG6">
        <f t="shared" si="2"/>
        <v>1935.0921213000606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-76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11.14821323960164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740.93443755489022</v>
      </c>
      <c r="P7" s="36">
        <v>63.16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430.84999999999997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570.66</v>
      </c>
      <c r="AB7" s="75">
        <f>-STOA!P7</f>
        <v>0</v>
      </c>
      <c r="AC7">
        <f t="shared" si="0"/>
        <v>17.487516525626457</v>
      </c>
      <c r="AD7">
        <f t="shared" si="1"/>
        <v>1915.7328232344528</v>
      </c>
      <c r="AE7">
        <f>'IDT-1'!F7</f>
        <v>0</v>
      </c>
      <c r="AF7" s="24"/>
      <c r="AG7">
        <f t="shared" si="2"/>
        <v>1915.7328232344528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-74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11.14821323960164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712.4539238680909</v>
      </c>
      <c r="P8" s="36">
        <v>63.16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430.84999999999997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570.66</v>
      </c>
      <c r="AB8" s="75">
        <f>-STOA!P8</f>
        <v>0</v>
      </c>
      <c r="AC8">
        <f t="shared" si="0"/>
        <v>17.222866737482676</v>
      </c>
      <c r="AD8">
        <f t="shared" si="1"/>
        <v>1890.5169593357971</v>
      </c>
      <c r="AE8">
        <f>'IDT-1'!F8</f>
        <v>0</v>
      </c>
      <c r="AF8" s="24"/>
      <c r="AG8">
        <f t="shared" si="2"/>
        <v>1890.5169593357971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-71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11.14821323960164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69.607571687713659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693.15556098673687</v>
      </c>
      <c r="P9" s="36">
        <v>63.16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422.52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570.66</v>
      </c>
      <c r="AB9" s="75">
        <f>-STOA!P9</f>
        <v>0</v>
      </c>
      <c r="AC9">
        <f t="shared" si="0"/>
        <v>16.999262089070047</v>
      </c>
      <c r="AD9">
        <f t="shared" si="1"/>
        <v>1862.1124918249818</v>
      </c>
      <c r="AE9">
        <f>'IDT-1'!F9</f>
        <v>0</v>
      </c>
      <c r="AF9" s="24"/>
      <c r="AG9">
        <f t="shared" si="2"/>
        <v>1862.1124918249818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-72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11.14821323960164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69.607571687713659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644.91233503825094</v>
      </c>
      <c r="P10" s="36">
        <v>63.16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422.84999999999997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570.66</v>
      </c>
      <c r="AB10" s="75">
        <f>-STOA!P10</f>
        <v>0</v>
      </c>
      <c r="AC10">
        <f t="shared" si="0"/>
        <v>16.42736783660499</v>
      </c>
      <c r="AD10">
        <f t="shared" si="1"/>
        <v>1834.7711601289614</v>
      </c>
      <c r="AE10">
        <f>'IDT-1'!F10</f>
        <v>0</v>
      </c>
      <c r="AF10" s="24"/>
      <c r="AG10">
        <f t="shared" si="2"/>
        <v>1834.7711601289614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11.14821323960164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80.61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615.96478660229707</v>
      </c>
      <c r="P11" s="36">
        <v>63.16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423.05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570.55999999999995</v>
      </c>
      <c r="AB11" s="75">
        <f>-STOA!P11</f>
        <v>0</v>
      </c>
      <c r="AC11">
        <f t="shared" si="0"/>
        <v>16.158872619417732</v>
      </c>
      <c r="AD11">
        <f t="shared" si="1"/>
        <v>1831.1945352224809</v>
      </c>
      <c r="AE11">
        <f>'IDT-1'!F11</f>
        <v>0</v>
      </c>
      <c r="AF11" s="24"/>
      <c r="AG11">
        <f t="shared" si="2"/>
        <v>1831.1945352224809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-38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11.14821323960164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80.609999999999985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600.82538659752868</v>
      </c>
      <c r="P12" s="36">
        <v>63.16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423.38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570.55999999999995</v>
      </c>
      <c r="AB12" s="75">
        <f>-STOA!P12</f>
        <v>0</v>
      </c>
      <c r="AC12">
        <f t="shared" si="0"/>
        <v>16.093771763451901</v>
      </c>
      <c r="AD12">
        <f t="shared" si="1"/>
        <v>1809.4502360736783</v>
      </c>
      <c r="AE12">
        <f>'IDT-1'!F12</f>
        <v>0</v>
      </c>
      <c r="AF12" s="24"/>
      <c r="AG12">
        <f t="shared" si="2"/>
        <v>1809.4502360736783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11.14821323960164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80.609999999999985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571.89318320930101</v>
      </c>
      <c r="P13" s="36">
        <v>63.16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423.88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570.55999999999995</v>
      </c>
      <c r="AB13" s="75">
        <f>-STOA!P13</f>
        <v>0</v>
      </c>
      <c r="AC13">
        <f t="shared" si="0"/>
        <v>15.795643150916566</v>
      </c>
      <c r="AD13">
        <f t="shared" si="1"/>
        <v>1788.3161612979861</v>
      </c>
      <c r="AE13">
        <f>'IDT-1'!F13</f>
        <v>0</v>
      </c>
      <c r="AF13" s="24"/>
      <c r="AG13">
        <f t="shared" si="2"/>
        <v>1788.3161612979861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-38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11.14821323960164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80.609999999999985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542.93534001704654</v>
      </c>
      <c r="P14" s="36">
        <v>63.16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425.05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570.55999999999995</v>
      </c>
      <c r="AB14" s="75">
        <f>-STOA!P14</f>
        <v>0</v>
      </c>
      <c r="AC14">
        <f t="shared" si="0"/>
        <v>15.553754110376738</v>
      </c>
      <c r="AD14">
        <f t="shared" si="1"/>
        <v>1761.7702071462713</v>
      </c>
      <c r="AE14">
        <f>'IDT-1'!F14</f>
        <v>0</v>
      </c>
      <c r="AF14" s="24"/>
      <c r="AG14">
        <f t="shared" si="2"/>
        <v>1761.7702071462713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-37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11.14821323960164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80.609999999999985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534.20857872287559</v>
      </c>
      <c r="P15" s="36">
        <v>63.16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424.44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512.59</v>
      </c>
      <c r="AB15" s="75">
        <f>-STOA!P15</f>
        <v>0</v>
      </c>
      <c r="AC15">
        <f t="shared" si="0"/>
        <v>14.885700479684807</v>
      </c>
      <c r="AD15">
        <f t="shared" si="1"/>
        <v>1757.2214994827923</v>
      </c>
      <c r="AE15">
        <f>'IDT-1'!F15</f>
        <v>0</v>
      </c>
      <c r="AF15" s="24"/>
      <c r="AG15">
        <f t="shared" si="2"/>
        <v>1757.2214994827923</v>
      </c>
      <c r="AI15" s="34">
        <f>PXIL!J15</f>
        <v>0</v>
      </c>
      <c r="AJ15" s="34">
        <f>PXIL!P15</f>
        <v>0</v>
      </c>
      <c r="AK15" s="34">
        <f>RTM_IEX!J15</f>
        <v>25.09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11.14821323960164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80.609999999999985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530.50380127008816</v>
      </c>
      <c r="P16" s="36">
        <v>63.16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424.09999999999997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512.59</v>
      </c>
      <c r="AB16" s="75">
        <f>-STOA!P16</f>
        <v>0</v>
      </c>
      <c r="AC16">
        <f t="shared" si="0"/>
        <v>14.689604349081392</v>
      </c>
      <c r="AD16">
        <f t="shared" si="1"/>
        <v>1734.0728181606082</v>
      </c>
      <c r="AE16">
        <f>'IDT-1'!F16</f>
        <v>0</v>
      </c>
      <c r="AF16" s="24"/>
      <c r="AG16">
        <f t="shared" si="2"/>
        <v>1734.0728181606082</v>
      </c>
      <c r="AI16" s="34">
        <f>PXIL!J16</f>
        <v>0</v>
      </c>
      <c r="AJ16" s="34">
        <f>PXIL!P16</f>
        <v>0</v>
      </c>
      <c r="AK16" s="34">
        <f>RTM_IEX!J16</f>
        <v>5.79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11.143995446784292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80.609999999999985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525.68856856103287</v>
      </c>
      <c r="P17" s="36">
        <v>63.16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430.65999999999997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512.59</v>
      </c>
      <c r="AB17" s="75">
        <f>-STOA!P17</f>
        <v>0</v>
      </c>
      <c r="AC17">
        <f t="shared" si="0"/>
        <v>14.706415911214998</v>
      </c>
      <c r="AD17">
        <f t="shared" si="1"/>
        <v>1724.0065560966025</v>
      </c>
      <c r="AE17">
        <f>'IDT-1'!F17</f>
        <v>0</v>
      </c>
      <c r="AF17" s="24"/>
      <c r="AG17">
        <f t="shared" si="2"/>
        <v>1724.0065560966025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11.143995446784292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80.609999999999985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527.61909817401056</v>
      </c>
      <c r="P18" s="36">
        <v>63.16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381.65999999999997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512.59</v>
      </c>
      <c r="AB18" s="75">
        <f>-STOA!P18</f>
        <v>0</v>
      </c>
      <c r="AC18">
        <f t="shared" si="0"/>
        <v>14.389901413614673</v>
      </c>
      <c r="AD18">
        <f t="shared" si="1"/>
        <v>1698.69360020718</v>
      </c>
      <c r="AE18">
        <f>'IDT-1'!F18</f>
        <v>0</v>
      </c>
      <c r="AF18" s="24"/>
      <c r="AG18">
        <f t="shared" si="2"/>
        <v>1698.69360020718</v>
      </c>
      <c r="AI18" s="34">
        <f>PXIL!J18</f>
        <v>0</v>
      </c>
      <c r="AJ18" s="34">
        <f>PXIL!P18</f>
        <v>0</v>
      </c>
      <c r="AK18" s="34">
        <f>RTM_IEX!J18</f>
        <v>15.44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11.143995446784292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80.609999999999985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532.18077497816171</v>
      </c>
      <c r="P19" s="36">
        <v>63.16</v>
      </c>
      <c r="Q19" s="36">
        <v>26.700000000000003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381.34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</v>
      </c>
      <c r="AA19" s="75">
        <f>STOA!J19</f>
        <v>509.59999999999997</v>
      </c>
      <c r="AB19" s="75">
        <f>-STOA!P19</f>
        <v>0</v>
      </c>
      <c r="AC19">
        <f t="shared" si="0"/>
        <v>14.465556126441992</v>
      </c>
      <c r="AD19">
        <f t="shared" si="1"/>
        <v>1661.429622298504</v>
      </c>
      <c r="AE19">
        <f>'IDT-1'!F19</f>
        <v>0</v>
      </c>
      <c r="AF19" s="24"/>
      <c r="AG19">
        <f t="shared" si="2"/>
        <v>1661.429622298504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11.143995446784292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80.609999999999985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517.1543794529515</v>
      </c>
      <c r="P20" s="36">
        <v>63.16</v>
      </c>
      <c r="Q20" s="36">
        <v>7.7299999999999995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381.51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</v>
      </c>
      <c r="AA20" s="75">
        <f>STOA!J20</f>
        <v>509.59999999999997</v>
      </c>
      <c r="AB20" s="75">
        <f>-STOA!P20</f>
        <v>0</v>
      </c>
      <c r="AC20">
        <f t="shared" si="0"/>
        <v>14.113645142231114</v>
      </c>
      <c r="AD20">
        <f t="shared" si="1"/>
        <v>1635.9551377575046</v>
      </c>
      <c r="AE20">
        <f>'IDT-1'!F20</f>
        <v>0</v>
      </c>
      <c r="AF20" s="24"/>
      <c r="AG20">
        <f t="shared" si="2"/>
        <v>1635.9551377575046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11.143995446784292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80.609999999999985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516.456768131628</v>
      </c>
      <c r="P21" s="36">
        <v>19.299999999999997</v>
      </c>
      <c r="Q21" s="36">
        <v>7.7299999999999995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371.01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</v>
      </c>
      <c r="AA21" s="75">
        <f>STOA!J21</f>
        <v>509.59999999999997</v>
      </c>
      <c r="AB21" s="75">
        <f>-STOA!P21</f>
        <v>0</v>
      </c>
      <c r="AC21">
        <f t="shared" si="0"/>
        <v>13.54103615670844</v>
      </c>
      <c r="AD21">
        <f t="shared" si="1"/>
        <v>1594.4701354217036</v>
      </c>
      <c r="AE21">
        <f>'IDT-1'!F21</f>
        <v>0</v>
      </c>
      <c r="AF21" s="24"/>
      <c r="AG21">
        <f t="shared" si="2"/>
        <v>1594.4701354217036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11.143995446784292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80.609999999999985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517.39899318624066</v>
      </c>
      <c r="P22" s="36">
        <v>19.299999999999997</v>
      </c>
      <c r="Q22" s="36">
        <v>7.7299999999999995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371.01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</v>
      </c>
      <c r="AA22" s="75">
        <f>STOA!J22</f>
        <v>509.59999999999997</v>
      </c>
      <c r="AB22" s="75">
        <f>-STOA!P22</f>
        <v>0</v>
      </c>
      <c r="AC22">
        <f t="shared" si="0"/>
        <v>13.760729790289412</v>
      </c>
      <c r="AD22">
        <f t="shared" si="1"/>
        <v>1570.1926668427354</v>
      </c>
      <c r="AE22">
        <f>'IDT-1'!F22</f>
        <v>0</v>
      </c>
      <c r="AF22" s="24"/>
      <c r="AG22">
        <f t="shared" si="2"/>
        <v>1570.1926668427354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11.143995446784292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80.609999999999985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517.51207781789253</v>
      </c>
      <c r="P23" s="36">
        <v>19.299999999999997</v>
      </c>
      <c r="Q23" s="36">
        <v>7.7299999999999995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370.78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-102</v>
      </c>
      <c r="AA23" s="75">
        <f>STOA!J23</f>
        <v>560.21999999999991</v>
      </c>
      <c r="AB23" s="75">
        <f>-STOA!P23</f>
        <v>0</v>
      </c>
      <c r="AC23">
        <f t="shared" si="0"/>
        <v>14.82029253056197</v>
      </c>
      <c r="AD23">
        <f t="shared" si="1"/>
        <v>1544.6361887341147</v>
      </c>
      <c r="AE23">
        <f>'IDT-1'!F23</f>
        <v>0</v>
      </c>
      <c r="AF23" s="24"/>
      <c r="AG23">
        <f t="shared" si="2"/>
        <v>1544.6361887341147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11.143995446784292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80.609999999999985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517.59207878316329</v>
      </c>
      <c r="P24" s="36">
        <v>19.299999999999997</v>
      </c>
      <c r="Q24" s="36">
        <v>7.7299999999999995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370.78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-126</v>
      </c>
      <c r="AA24" s="75">
        <f>STOA!J24</f>
        <v>560.21999999999991</v>
      </c>
      <c r="AB24" s="75">
        <f>-STOA!P24</f>
        <v>0</v>
      </c>
      <c r="AC24">
        <f t="shared" si="0"/>
        <v>15.024272324067582</v>
      </c>
      <c r="AD24">
        <f t="shared" si="1"/>
        <v>1520.5122099058799</v>
      </c>
      <c r="AE24">
        <f>'IDT-1'!F24</f>
        <v>0</v>
      </c>
      <c r="AF24" s="24"/>
      <c r="AG24">
        <f t="shared" si="2"/>
        <v>1520.5122099058799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11.143995446784292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80.60703705065059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528.96681302843899</v>
      </c>
      <c r="P25" s="36">
        <v>63.16</v>
      </c>
      <c r="Q25" s="36">
        <v>26.843508496732028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371.16971999999998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-241</v>
      </c>
      <c r="AA25" s="75">
        <f>STOA!J25</f>
        <v>560.21999999999991</v>
      </c>
      <c r="AB25" s="75">
        <f>-STOA!P25</f>
        <v>0</v>
      </c>
      <c r="AC25">
        <f t="shared" si="0"/>
        <v>16.81262546068815</v>
      </c>
      <c r="AD25">
        <f t="shared" si="1"/>
        <v>1500.6488565619175</v>
      </c>
      <c r="AE25">
        <f>'IDT-1'!F25</f>
        <v>0</v>
      </c>
      <c r="AF25" s="24"/>
      <c r="AG25">
        <f t="shared" si="2"/>
        <v>1500.6488565619175</v>
      </c>
      <c r="AI25" s="34">
        <f>PXIL!J25</f>
        <v>0</v>
      </c>
      <c r="AJ25" s="34">
        <f>PXIL!P25</f>
        <v>0</v>
      </c>
      <c r="AK25" s="34">
        <f>RTM_IEX!J25</f>
        <v>22.19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11.143995446784292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80.60703705065059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529.00673721874512</v>
      </c>
      <c r="P26" s="36">
        <v>63.16</v>
      </c>
      <c r="Q26" s="36">
        <v>26.843508496732028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371.98813199999995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-267</v>
      </c>
      <c r="AA26" s="75">
        <f>STOA!J26</f>
        <v>560.21999999999991</v>
      </c>
      <c r="AB26" s="75">
        <f>-STOA!P26</f>
        <v>0</v>
      </c>
      <c r="AC26">
        <f t="shared" si="0"/>
        <v>17.064445585533836</v>
      </c>
      <c r="AD26">
        <f t="shared" si="1"/>
        <v>1478.1553726273778</v>
      </c>
      <c r="AE26">
        <f>'IDT-1'!F26</f>
        <v>0</v>
      </c>
      <c r="AF26" s="24"/>
      <c r="AG26">
        <f t="shared" si="2"/>
        <v>1478.1553726273778</v>
      </c>
      <c r="AI26" s="34">
        <f>PXIL!J26</f>
        <v>0</v>
      </c>
      <c r="AJ26" s="34">
        <f>PXIL!P26</f>
        <v>0</v>
      </c>
      <c r="AK26" s="34">
        <f>RTM_IEX!J26</f>
        <v>25.09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11.143995446784292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80.60703705065059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528.92168064896816</v>
      </c>
      <c r="P27" s="36">
        <v>63.16</v>
      </c>
      <c r="Q27" s="36">
        <v>26.7</v>
      </c>
      <c r="R27" s="38">
        <v>4.2300000000000004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375.77070600000002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-300</v>
      </c>
      <c r="AA27" s="75">
        <f>STOA!J27</f>
        <v>560.12999999999988</v>
      </c>
      <c r="AB27" s="75">
        <f>-STOA!P27</f>
        <v>0</v>
      </c>
      <c r="AC27">
        <f t="shared" si="0"/>
        <v>17.441299465496506</v>
      </c>
      <c r="AD27">
        <f t="shared" si="1"/>
        <v>1456.3625276809066</v>
      </c>
      <c r="AE27">
        <f>'IDT-1'!F27</f>
        <v>0</v>
      </c>
      <c r="AF27" s="24"/>
      <c r="AG27">
        <f t="shared" si="2"/>
        <v>1456.3625276809066</v>
      </c>
      <c r="AI27" s="34">
        <f>PXIL!J27</f>
        <v>0</v>
      </c>
      <c r="AJ27" s="34">
        <f>PXIL!P27</f>
        <v>0</v>
      </c>
      <c r="AK27" s="34">
        <f>RTM_IEX!J27</f>
        <v>27.98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11.143995446784292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80.60703705065059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530.17780432973029</v>
      </c>
      <c r="P28" s="36">
        <v>63.16</v>
      </c>
      <c r="Q28" s="36">
        <v>26.7</v>
      </c>
      <c r="R28" s="38">
        <v>8.2099999999999991</v>
      </c>
      <c r="S28" s="38">
        <v>0</v>
      </c>
      <c r="T28" s="37">
        <f>SUMPRODUCT(LTA!J28:AN28,LTA!J$101:AN$101,LTA!J$105:AN$105)</f>
        <v>2.14</v>
      </c>
      <c r="U28" s="37">
        <f>SUMPRODUCT(LTA!J28:AN28,LTA!J$102:AN$102,LTA!J$105:AN$105)</f>
        <v>380.44608399999998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-331</v>
      </c>
      <c r="AA28" s="75">
        <f>STOA!J28</f>
        <v>560.12999999999988</v>
      </c>
      <c r="AB28" s="75">
        <f>-STOA!P28</f>
        <v>0</v>
      </c>
      <c r="AC28">
        <f t="shared" si="0"/>
        <v>17.812949969086468</v>
      </c>
      <c r="AD28">
        <f t="shared" si="1"/>
        <v>1437.9723788580786</v>
      </c>
      <c r="AE28">
        <f>'IDT-1'!F28</f>
        <v>0</v>
      </c>
      <c r="AF28" s="24"/>
      <c r="AG28">
        <f t="shared" si="2"/>
        <v>1437.9723788580786</v>
      </c>
      <c r="AI28" s="34">
        <f>PXIL!J28</f>
        <v>0</v>
      </c>
      <c r="AJ28" s="34">
        <f>PXIL!P28</f>
        <v>0</v>
      </c>
      <c r="AK28" s="34">
        <f>RTM_IEX!J28</f>
        <v>29.91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11.14821323960164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80.60703705065059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542.70679132868668</v>
      </c>
      <c r="P29" s="36">
        <v>63.160000000000004</v>
      </c>
      <c r="Q29" s="36">
        <v>24.304219482549055</v>
      </c>
      <c r="R29" s="38">
        <v>11.74</v>
      </c>
      <c r="S29" s="38">
        <v>0</v>
      </c>
      <c r="T29" s="37">
        <f>SUMPRODUCT(LTA!J29:AN29,LTA!J$101:AN$101,LTA!J$105:AN$105)</f>
        <v>5.63</v>
      </c>
      <c r="U29" s="37">
        <f>SUMPRODUCT(LTA!J29:AN29,LTA!J$102:AN$102,LTA!J$105:AN$105)</f>
        <v>385.21041099999997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-368</v>
      </c>
      <c r="AA29" s="75">
        <f>STOA!J29</f>
        <v>560.12999999999988</v>
      </c>
      <c r="AB29" s="75">
        <f>-STOA!P29</f>
        <v>0</v>
      </c>
      <c r="AC29">
        <f t="shared" si="0"/>
        <v>18.334885515611674</v>
      </c>
      <c r="AD29">
        <f t="shared" si="1"/>
        <v>1425.2721945858759</v>
      </c>
      <c r="AE29">
        <f>'IDT-1'!F29</f>
        <v>0</v>
      </c>
      <c r="AF29" s="24"/>
      <c r="AG29">
        <f t="shared" si="2"/>
        <v>1425.2721945858759</v>
      </c>
      <c r="AI29" s="34">
        <f>PXIL!J29</f>
        <v>0</v>
      </c>
      <c r="AJ29" s="34">
        <f>PXIL!P29</f>
        <v>0</v>
      </c>
      <c r="AK29" s="34">
        <f>RTM_IEX!J29</f>
        <v>32.81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11.14821323960164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80.60703705065059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542.611572632312</v>
      </c>
      <c r="P30" s="36">
        <v>63.16</v>
      </c>
      <c r="Q30" s="36">
        <v>24.304219482549055</v>
      </c>
      <c r="R30" s="38">
        <v>14.697680290358212</v>
      </c>
      <c r="S30" s="38">
        <v>0</v>
      </c>
      <c r="T30" s="37">
        <f>SUMPRODUCT(LTA!J30:AN30,LTA!J$101:AN$101,LTA!J$105:AN$105)</f>
        <v>8.99</v>
      </c>
      <c r="U30" s="37">
        <f>SUMPRODUCT(LTA!J30:AN30,LTA!J$102:AN$102,LTA!J$105:AN$105)</f>
        <v>391.32237900000001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-396</v>
      </c>
      <c r="AA30" s="75">
        <f>STOA!J30</f>
        <v>560.12999999999988</v>
      </c>
      <c r="AB30" s="75">
        <f>-STOA!P30</f>
        <v>0</v>
      </c>
      <c r="AC30">
        <f t="shared" si="0"/>
        <v>18.708027140498029</v>
      </c>
      <c r="AD30">
        <f t="shared" si="1"/>
        <v>1413.0834825549734</v>
      </c>
      <c r="AE30">
        <f>'IDT-1'!F30</f>
        <v>0</v>
      </c>
      <c r="AF30" s="24"/>
      <c r="AG30">
        <f t="shared" si="2"/>
        <v>1413.0834825549734</v>
      </c>
      <c r="AI30" s="34">
        <f>PXIL!J30</f>
        <v>0</v>
      </c>
      <c r="AJ30" s="34">
        <f>PXIL!P30</f>
        <v>0</v>
      </c>
      <c r="AK30" s="34">
        <f>RTM_IEX!J30</f>
        <v>36.659999999999997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11.14821323960164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80.60703705065059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542.66161422023345</v>
      </c>
      <c r="P31" s="36">
        <v>63.16</v>
      </c>
      <c r="Q31" s="36">
        <v>27.67</v>
      </c>
      <c r="R31" s="38">
        <v>19.2</v>
      </c>
      <c r="S31" s="38">
        <v>0</v>
      </c>
      <c r="T31" s="37">
        <f>SUMPRODUCT(LTA!J31:AN31,LTA!J$101:AN$101,LTA!J$105:AN$105)</f>
        <v>12.42</v>
      </c>
      <c r="U31" s="37">
        <f>SUMPRODUCT(LTA!J31:AN31,LTA!J$102:AN$102,LTA!J$105:AN$105)</f>
        <v>402.300726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-418</v>
      </c>
      <c r="AA31" s="75">
        <f>STOA!J31</f>
        <v>560.04</v>
      </c>
      <c r="AB31" s="75">
        <f>-STOA!P31</f>
        <v>0</v>
      </c>
      <c r="AC31">
        <f t="shared" si="0"/>
        <v>18.846147116491707</v>
      </c>
      <c r="AD31">
        <f t="shared" si="1"/>
        <v>1385.201851393994</v>
      </c>
      <c r="AE31">
        <f>'IDT-1'!F31</f>
        <v>0</v>
      </c>
      <c r="AF31" s="24"/>
      <c r="AG31">
        <f t="shared" si="2"/>
        <v>1385.201851393994</v>
      </c>
      <c r="AI31" s="34">
        <f>PXIL!J31</f>
        <v>0</v>
      </c>
      <c r="AJ31" s="34">
        <f>PXIL!P31</f>
        <v>0</v>
      </c>
      <c r="AK31" s="34">
        <f>RTM_IEX!J31</f>
        <v>8.68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11.14821323960164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80.60703705065059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528.31702003826854</v>
      </c>
      <c r="P32" s="36">
        <v>19.3</v>
      </c>
      <c r="Q32" s="36">
        <v>26.7</v>
      </c>
      <c r="R32" s="38">
        <v>19.2</v>
      </c>
      <c r="S32" s="38">
        <v>0</v>
      </c>
      <c r="T32" s="37">
        <f>SUMPRODUCT(LTA!J32:AN32,LTA!J$101:AN$101,LTA!J$105:AN$105)</f>
        <v>17.940000000000001</v>
      </c>
      <c r="U32" s="37">
        <f>SUMPRODUCT(LTA!J32:AN32,LTA!J$102:AN$102,LTA!J$105:AN$105)</f>
        <v>367.65547500000002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-313.14999999999998</v>
      </c>
      <c r="AA32" s="75">
        <f>STOA!J32</f>
        <v>560.04</v>
      </c>
      <c r="AB32" s="75">
        <f>-STOA!P32</f>
        <v>0</v>
      </c>
      <c r="AC32">
        <f t="shared" si="0"/>
        <v>17.338152157181032</v>
      </c>
      <c r="AD32">
        <f t="shared" si="1"/>
        <v>1371.58000117134</v>
      </c>
      <c r="AE32">
        <f>'IDT-1'!F32</f>
        <v>0</v>
      </c>
      <c r="AF32" s="24"/>
      <c r="AG32">
        <f t="shared" si="2"/>
        <v>1371.58000117134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-23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11.14821323960164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80.60703705065059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502.71157597578588</v>
      </c>
      <c r="P33" s="36">
        <v>19.3</v>
      </c>
      <c r="Q33" s="36">
        <v>19.413067804646754</v>
      </c>
      <c r="R33" s="38">
        <v>20.199999999999996</v>
      </c>
      <c r="S33" s="38">
        <v>0</v>
      </c>
      <c r="T33" s="37">
        <f>SUMPRODUCT(LTA!J33:AN33,LTA!J$101:AN$101,LTA!J$105:AN$105)</f>
        <v>22.54</v>
      </c>
      <c r="U33" s="37">
        <f>SUMPRODUCT(LTA!J33:AN33,LTA!J$102:AN$102,LTA!J$105:AN$105)</f>
        <v>333.67239499999999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-197</v>
      </c>
      <c r="AA33" s="75">
        <f>STOA!J33</f>
        <v>560.04</v>
      </c>
      <c r="AB33" s="75">
        <f>-STOA!P33</f>
        <v>0</v>
      </c>
      <c r="AC33">
        <f t="shared" si="0"/>
        <v>16.457907868786251</v>
      </c>
      <c r="AD33">
        <f t="shared" si="1"/>
        <v>1354.3347892018987</v>
      </c>
      <c r="AE33">
        <f>'IDT-1'!F33</f>
        <v>0</v>
      </c>
      <c r="AF33" s="24"/>
      <c r="AG33">
        <f t="shared" si="2"/>
        <v>1354.3347892018987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-96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11.14821323960164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80.60703705065059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502.71157597578588</v>
      </c>
      <c r="P34" s="36">
        <v>19.3</v>
      </c>
      <c r="Q34" s="36">
        <v>19.413067804646754</v>
      </c>
      <c r="R34" s="38">
        <v>20.2</v>
      </c>
      <c r="S34" s="38">
        <v>0</v>
      </c>
      <c r="T34" s="37">
        <f>SUMPRODUCT(LTA!J34:AN34,LTA!J$101:AN$101,LTA!J$105:AN$105)</f>
        <v>30.67</v>
      </c>
      <c r="U34" s="37">
        <f>SUMPRODUCT(LTA!J34:AN34,LTA!J$102:AN$102,LTA!J$105:AN$105)</f>
        <v>300.060811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-222</v>
      </c>
      <c r="AA34" s="75">
        <f>STOA!J34</f>
        <v>560.04</v>
      </c>
      <c r="AB34" s="75">
        <f>-STOA!P34</f>
        <v>0</v>
      </c>
      <c r="AC34">
        <f t="shared" si="0"/>
        <v>16.116795197312911</v>
      </c>
      <c r="AD34">
        <f t="shared" si="1"/>
        <v>1344.1943178733718</v>
      </c>
      <c r="AE34">
        <f>'IDT-1'!F34</f>
        <v>0</v>
      </c>
      <c r="AF34" s="24"/>
      <c r="AG34">
        <f t="shared" si="2"/>
        <v>1344.1943178733718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-56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11.14821323960164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80.609999999999985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487.60899738290107</v>
      </c>
      <c r="P35" s="36">
        <v>19.3</v>
      </c>
      <c r="Q35" s="36">
        <v>17.670000000000002</v>
      </c>
      <c r="R35" s="38">
        <v>20.2</v>
      </c>
      <c r="S35" s="38">
        <v>0</v>
      </c>
      <c r="T35" s="37">
        <f>SUMPRODUCT(LTA!J35:AN35,LTA!J$101:AN$101,LTA!J$105:AN$105)</f>
        <v>37.79</v>
      </c>
      <c r="U35" s="37">
        <f>SUMPRODUCT(LTA!J35:AN35,LTA!J$102:AN$102,LTA!J$105:AN$105)</f>
        <v>300.91488100000004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-228</v>
      </c>
      <c r="AA35" s="75">
        <f>STOA!J35</f>
        <v>560.04</v>
      </c>
      <c r="AB35" s="75">
        <f>-STOA!P35</f>
        <v>0</v>
      </c>
      <c r="AC35">
        <f t="shared" si="0"/>
        <v>15.965302424824179</v>
      </c>
      <c r="AD35">
        <f t="shared" si="1"/>
        <v>1344.3871971976785</v>
      </c>
      <c r="AE35">
        <f>'IDT-1'!F35</f>
        <v>0</v>
      </c>
      <c r="AF35" s="24"/>
      <c r="AG35">
        <f t="shared" si="2"/>
        <v>1344.3871971976785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-41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11.14821323960164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80.609999999999985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486.7798395703673</v>
      </c>
      <c r="P36" s="36">
        <v>19.3</v>
      </c>
      <c r="Q36" s="36">
        <v>17.670000000000002</v>
      </c>
      <c r="R36" s="38">
        <v>22.2</v>
      </c>
      <c r="S36" s="38">
        <v>0</v>
      </c>
      <c r="T36" s="37">
        <f>SUMPRODUCT(LTA!J36:AN36,LTA!J$101:AN$101,LTA!J$105:AN$105)</f>
        <v>45.95</v>
      </c>
      <c r="U36" s="37">
        <f>SUMPRODUCT(LTA!J36:AN36,LTA!J$102:AN$102,LTA!J$105:AN$105)</f>
        <v>305.79511900000006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-250</v>
      </c>
      <c r="AA36" s="75">
        <f>STOA!J36</f>
        <v>560.04</v>
      </c>
      <c r="AB36" s="75">
        <f>-STOA!P36</f>
        <v>0</v>
      </c>
      <c r="AC36">
        <f t="shared" si="0"/>
        <v>16.262569810621567</v>
      </c>
      <c r="AD36">
        <f t="shared" si="1"/>
        <v>1337.3010099993476</v>
      </c>
      <c r="AE36">
        <f>'IDT-1'!F36</f>
        <v>0</v>
      </c>
      <c r="AF36" s="24"/>
      <c r="AG36">
        <f t="shared" si="2"/>
        <v>1337.3010099993476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11.14821323960164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80.609999999999985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474.73513765444625</v>
      </c>
      <c r="P37" s="36">
        <v>19.3</v>
      </c>
      <c r="Q37" s="36">
        <v>17.670000000000002</v>
      </c>
      <c r="R37" s="38">
        <v>22.2</v>
      </c>
      <c r="S37" s="38">
        <v>0</v>
      </c>
      <c r="T37" s="37">
        <f>SUMPRODUCT(LTA!J37:AN37,LTA!J$101:AN$101,LTA!J$105:AN$105)</f>
        <v>54.019999999999996</v>
      </c>
      <c r="U37" s="37">
        <f>SUMPRODUCT(LTA!J37:AN37,LTA!J$102:AN$102,LTA!J$105:AN$105)</f>
        <v>306.482507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-258</v>
      </c>
      <c r="AA37" s="75">
        <f>STOA!J37</f>
        <v>560.04</v>
      </c>
      <c r="AB37" s="75">
        <f>-STOA!P37</f>
        <v>0</v>
      </c>
      <c r="AC37">
        <f t="shared" si="0"/>
        <v>16.175658269653606</v>
      </c>
      <c r="AD37">
        <f t="shared" si="1"/>
        <v>1341.1006076243941</v>
      </c>
      <c r="AE37">
        <f>'IDT-1'!F37</f>
        <v>0</v>
      </c>
      <c r="AF37" s="24"/>
      <c r="AG37">
        <f t="shared" si="2"/>
        <v>1341.1006076243941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-25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11.14821323960164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80.609999999999985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478.30512305496609</v>
      </c>
      <c r="P38" s="36">
        <v>19.3</v>
      </c>
      <c r="Q38" s="36">
        <v>17.670000000000002</v>
      </c>
      <c r="R38" s="38">
        <v>22.2</v>
      </c>
      <c r="S38" s="38">
        <v>0</v>
      </c>
      <c r="T38" s="37">
        <f>SUMPRODUCT(LTA!J38:AN38,LTA!J$101:AN$101,LTA!J$105:AN$105)</f>
        <v>61.06</v>
      </c>
      <c r="U38" s="37">
        <f>SUMPRODUCT(LTA!J38:AN38,LTA!J$102:AN$102,LTA!J$105:AN$105)</f>
        <v>311.88323600000001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-265</v>
      </c>
      <c r="AA38" s="75">
        <f>STOA!J38</f>
        <v>560.04</v>
      </c>
      <c r="AB38" s="75">
        <f>-STOA!P38</f>
        <v>0</v>
      </c>
      <c r="AC38">
        <f t="shared" si="0"/>
        <v>16.377917532417086</v>
      </c>
      <c r="AD38">
        <f t="shared" si="1"/>
        <v>1348.9090627621504</v>
      </c>
      <c r="AE38">
        <f>'IDT-1'!F38</f>
        <v>0</v>
      </c>
      <c r="AF38" s="24"/>
      <c r="AG38">
        <f t="shared" si="2"/>
        <v>1348.9090627621504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-26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11.051552431165787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80.609999999999985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469.34307317129623</v>
      </c>
      <c r="P39" s="36">
        <v>19.3</v>
      </c>
      <c r="Q39" s="36">
        <v>17.670000000000002</v>
      </c>
      <c r="R39" s="38">
        <v>22.2</v>
      </c>
      <c r="S39" s="38">
        <v>0</v>
      </c>
      <c r="T39" s="37">
        <f>SUMPRODUCT(LTA!J39:AN39,LTA!J$101:AN$101,LTA!J$105:AN$105)</f>
        <v>68.069999999999993</v>
      </c>
      <c r="U39" s="37">
        <f>SUMPRODUCT(LTA!J39:AN39,LTA!J$102:AN$102,LTA!J$105:AN$105)</f>
        <v>312.45347399999997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-234</v>
      </c>
      <c r="AA39" s="75">
        <f>STOA!J39</f>
        <v>559.93999999999994</v>
      </c>
      <c r="AB39" s="75">
        <f>-STOA!P39</f>
        <v>0</v>
      </c>
      <c r="AC39">
        <f t="shared" si="0"/>
        <v>16.04316410348472</v>
      </c>
      <c r="AD39">
        <f t="shared" si="1"/>
        <v>1423.8750734989769</v>
      </c>
      <c r="AE39">
        <f>'IDT-1'!F39</f>
        <v>0</v>
      </c>
      <c r="AF39" s="24"/>
      <c r="AG39">
        <f t="shared" si="2"/>
        <v>1423.8750734989769</v>
      </c>
      <c r="AI39" s="34">
        <f>PXIL!J39</f>
        <v>0</v>
      </c>
      <c r="AJ39" s="34">
        <f>PXIL!P39</f>
        <v>0</v>
      </c>
      <c r="AK39" s="34">
        <f>RTM_IEX!J39</f>
        <v>19.3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11.051552431165787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80.609999999999985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469.51342777902818</v>
      </c>
      <c r="P40" s="36">
        <v>19.3</v>
      </c>
      <c r="Q40" s="36">
        <v>17.670000000000002</v>
      </c>
      <c r="R40" s="38">
        <v>22.2</v>
      </c>
      <c r="S40" s="38">
        <v>0</v>
      </c>
      <c r="T40" s="37">
        <f>SUMPRODUCT(LTA!J40:AN40,LTA!J$101:AN$101,LTA!J$105:AN$105)</f>
        <v>74.98</v>
      </c>
      <c r="U40" s="37">
        <f>SUMPRODUCT(LTA!J40:AN40,LTA!J$102:AN$102,LTA!J$105:AN$105)</f>
        <v>317.069389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-182</v>
      </c>
      <c r="AA40" s="75">
        <f>STOA!J40</f>
        <v>559.93999999999994</v>
      </c>
      <c r="AB40" s="75">
        <f>-STOA!P40</f>
        <v>0</v>
      </c>
      <c r="AC40">
        <f t="shared" si="0"/>
        <v>15.725188566495438</v>
      </c>
      <c r="AD40">
        <f t="shared" si="1"/>
        <v>1490.7793186436984</v>
      </c>
      <c r="AE40">
        <f>'IDT-1'!F40</f>
        <v>0</v>
      </c>
      <c r="AF40" s="24"/>
      <c r="AG40">
        <f t="shared" si="2"/>
        <v>1490.7793186436984</v>
      </c>
      <c r="AI40" s="34">
        <f>PXIL!J40</f>
        <v>0</v>
      </c>
      <c r="AJ40" s="34">
        <f>PXIL!P40</f>
        <v>0</v>
      </c>
      <c r="AK40" s="34">
        <f>RTM_IEX!J40</f>
        <v>22.19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11.051552431165787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80.609999999999985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464.24162761905978</v>
      </c>
      <c r="P41" s="36">
        <v>18.62</v>
      </c>
      <c r="Q41" s="36">
        <v>17.670000000000002</v>
      </c>
      <c r="R41" s="38">
        <v>22.2</v>
      </c>
      <c r="S41" s="38">
        <v>0</v>
      </c>
      <c r="T41" s="37">
        <f>SUMPRODUCT(LTA!J41:AN41,LTA!J$101:AN$101,LTA!J$105:AN$105)</f>
        <v>80.819999999999993</v>
      </c>
      <c r="U41" s="37">
        <f>SUMPRODUCT(LTA!J41:AN41,LTA!J$102:AN$102,LTA!J$105:AN$105)</f>
        <v>329.21864499999998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-108</v>
      </c>
      <c r="AA41" s="75">
        <f>STOA!J41</f>
        <v>559.93999999999994</v>
      </c>
      <c r="AB41" s="75">
        <f>-STOA!P41</f>
        <v>0</v>
      </c>
      <c r="AC41">
        <f t="shared" si="0"/>
        <v>15.385917523909914</v>
      </c>
      <c r="AD41">
        <f t="shared" si="1"/>
        <v>1599.3560455263157</v>
      </c>
      <c r="AE41">
        <f>'IDT-1'!F41</f>
        <v>0</v>
      </c>
      <c r="AF41" s="24"/>
      <c r="AG41">
        <f t="shared" si="2"/>
        <v>1599.3560455263157</v>
      </c>
      <c r="AI41" s="34">
        <f>PXIL!J41</f>
        <v>0</v>
      </c>
      <c r="AJ41" s="34">
        <f>PXIL!P41</f>
        <v>0</v>
      </c>
      <c r="AK41" s="34">
        <f>RTM_IEX!J41</f>
        <v>44.39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11.051552431165787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80.609999999999985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463.18643197563523</v>
      </c>
      <c r="P42" s="36">
        <v>18.920000000000002</v>
      </c>
      <c r="Q42" s="36">
        <v>17.670000000000002</v>
      </c>
      <c r="R42" s="38">
        <v>21.9</v>
      </c>
      <c r="S42" s="38">
        <v>0</v>
      </c>
      <c r="T42" s="37">
        <f>SUMPRODUCT(LTA!J42:AN42,LTA!J$101:AN$101,LTA!J$105:AN$105)</f>
        <v>86.61</v>
      </c>
      <c r="U42" s="37">
        <f>SUMPRODUCT(LTA!J42:AN42,LTA!J$102:AN$102,LTA!J$105:AN$105)</f>
        <v>333.57586800000001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-56</v>
      </c>
      <c r="AA42" s="75">
        <f>STOA!J42</f>
        <v>559.93999999999994</v>
      </c>
      <c r="AB42" s="75">
        <f>-STOA!P42</f>
        <v>0</v>
      </c>
      <c r="AC42">
        <f t="shared" si="0"/>
        <v>15.046066352010914</v>
      </c>
      <c r="AD42">
        <f t="shared" si="1"/>
        <v>1663.6779240547899</v>
      </c>
      <c r="AE42">
        <f>'IDT-1'!F42</f>
        <v>0</v>
      </c>
      <c r="AF42" s="24"/>
      <c r="AG42">
        <f t="shared" si="2"/>
        <v>1663.6779240547899</v>
      </c>
      <c r="AI42" s="34">
        <f>PXIL!J42</f>
        <v>0</v>
      </c>
      <c r="AJ42" s="34">
        <f>PXIL!P42</f>
        <v>0</v>
      </c>
      <c r="AK42" s="34">
        <f>RTM_IEX!J42</f>
        <v>47.28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11.051552431165787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80.609999999999985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477.8568091865518</v>
      </c>
      <c r="P43" s="36">
        <v>18.171543624161075</v>
      </c>
      <c r="Q43" s="36">
        <v>17.670000000000002</v>
      </c>
      <c r="R43" s="38">
        <v>21.9</v>
      </c>
      <c r="S43" s="38">
        <v>0</v>
      </c>
      <c r="T43" s="37">
        <f>SUMPRODUCT(LTA!J43:AN43,LTA!J$101:AN$101,LTA!J$105:AN$105)</f>
        <v>93.34</v>
      </c>
      <c r="U43" s="37">
        <f>SUMPRODUCT(LTA!J43:AN43,LTA!J$102:AN$102,LTA!J$105:AN$105)</f>
        <v>337.13390799999996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-16</v>
      </c>
      <c r="AA43" s="75">
        <f>STOA!J43</f>
        <v>559.93999999999994</v>
      </c>
      <c r="AB43" s="75">
        <f>-STOA!P43</f>
        <v>0</v>
      </c>
      <c r="AC43">
        <f t="shared" si="0"/>
        <v>14.756611714030004</v>
      </c>
      <c r="AD43">
        <f t="shared" si="1"/>
        <v>1709.8473395278486</v>
      </c>
      <c r="AE43">
        <f>'IDT-1'!F43</f>
        <v>0</v>
      </c>
      <c r="AF43" s="24"/>
      <c r="AG43">
        <f t="shared" si="2"/>
        <v>1709.8473395278486</v>
      </c>
      <c r="AI43" s="34">
        <f>PXIL!J43</f>
        <v>0</v>
      </c>
      <c r="AJ43" s="34">
        <f>PXIL!P43</f>
        <v>0</v>
      </c>
      <c r="AK43" s="34">
        <f>RTM_IEX!J43</f>
        <v>28.95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11.051552431165787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80.609999999999985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504.53223915306484</v>
      </c>
      <c r="P44" s="36">
        <v>18.989999999999998</v>
      </c>
      <c r="Q44" s="36">
        <v>17.670000000000002</v>
      </c>
      <c r="R44" s="38">
        <v>21.9</v>
      </c>
      <c r="S44" s="38">
        <v>0</v>
      </c>
      <c r="T44" s="37">
        <f>SUMPRODUCT(LTA!J44:AN44,LTA!J$101:AN$101,LTA!J$105:AN$105)</f>
        <v>97.97</v>
      </c>
      <c r="U44" s="37">
        <f>SUMPRODUCT(LTA!J44:AN44,LTA!J$102:AN$102,LTA!J$105:AN$105)</f>
        <v>339.79559199999994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-21</v>
      </c>
      <c r="AA44" s="75">
        <f>STOA!J44</f>
        <v>559.93999999999994</v>
      </c>
      <c r="AB44" s="75">
        <f>-STOA!P44</f>
        <v>0</v>
      </c>
      <c r="AC44">
        <f t="shared" si="0"/>
        <v>15.277562293530206</v>
      </c>
      <c r="AD44">
        <f t="shared" si="1"/>
        <v>1761.3019592907003</v>
      </c>
      <c r="AE44">
        <f>'IDT-1'!F44</f>
        <v>0</v>
      </c>
      <c r="AF44" s="24"/>
      <c r="AG44">
        <f t="shared" si="2"/>
        <v>1761.3019592907003</v>
      </c>
      <c r="AI44" s="34">
        <f>PXIL!J44</f>
        <v>0</v>
      </c>
      <c r="AJ44" s="34">
        <f>PXIL!P44</f>
        <v>0</v>
      </c>
      <c r="AK44" s="34">
        <f>RTM_IEX!J44</f>
        <v>51.14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11.051552431165787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80.609999999999985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500.05552330798724</v>
      </c>
      <c r="P45" s="36">
        <v>19.439999999999998</v>
      </c>
      <c r="Q45" s="36">
        <v>17.670000000000002</v>
      </c>
      <c r="R45" s="38">
        <v>21.9</v>
      </c>
      <c r="S45" s="38">
        <v>0</v>
      </c>
      <c r="T45" s="37">
        <f>SUMPRODUCT(LTA!J45:AN45,LTA!J$101:AN$101,LTA!J$105:AN$105)</f>
        <v>102.61</v>
      </c>
      <c r="U45" s="37">
        <f>SUMPRODUCT(LTA!J45:AN45,LTA!J$102:AN$102,LTA!J$105:AN$105)</f>
        <v>341.77552300000002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</v>
      </c>
      <c r="AA45" s="75">
        <f>STOA!J45</f>
        <v>559.93999999999994</v>
      </c>
      <c r="AB45" s="75">
        <f>-STOA!P45</f>
        <v>0</v>
      </c>
      <c r="AC45">
        <f t="shared" si="0"/>
        <v>15.423114777233332</v>
      </c>
      <c r="AD45">
        <f t="shared" si="1"/>
        <v>1810.6196219619198</v>
      </c>
      <c r="AE45">
        <f>'IDT-1'!F45</f>
        <v>0</v>
      </c>
      <c r="AF45" s="24"/>
      <c r="AG45">
        <f t="shared" si="2"/>
        <v>1810.6196219619198</v>
      </c>
      <c r="AI45" s="34">
        <f>PXIL!J45</f>
        <v>0</v>
      </c>
      <c r="AJ45" s="34">
        <f>PXIL!P45</f>
        <v>0</v>
      </c>
      <c r="AK45" s="34">
        <f>RTM_IEX!J45</f>
        <v>82.01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11.051552431165787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80.609999999999985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498.41054760638389</v>
      </c>
      <c r="P46" s="36">
        <v>19.439999999999998</v>
      </c>
      <c r="Q46" s="36">
        <v>17.670000000000002</v>
      </c>
      <c r="R46" s="38">
        <v>21.9</v>
      </c>
      <c r="S46" s="38">
        <v>0</v>
      </c>
      <c r="T46" s="37">
        <f>SUMPRODUCT(LTA!J46:AN46,LTA!J$101:AN$101,LTA!J$105:AN$105)</f>
        <v>105.05</v>
      </c>
      <c r="U46" s="37">
        <f>SUMPRODUCT(LTA!J46:AN46,LTA!J$102:AN$102,LTA!J$105:AN$105)</f>
        <v>344.79769799999997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559.93999999999994</v>
      </c>
      <c r="AB46" s="75">
        <f>-STOA!P46</f>
        <v>0</v>
      </c>
      <c r="AC46">
        <f t="shared" si="0"/>
        <v>15.575027462715415</v>
      </c>
      <c r="AD46">
        <f t="shared" si="1"/>
        <v>1838.5949085748339</v>
      </c>
      <c r="AE46">
        <f>'IDT-1'!F46</f>
        <v>0</v>
      </c>
      <c r="AF46" s="24"/>
      <c r="AG46">
        <f t="shared" si="2"/>
        <v>1838.5949085748339</v>
      </c>
      <c r="AI46" s="34">
        <f>PXIL!J46</f>
        <v>0</v>
      </c>
      <c r="AJ46" s="34">
        <f>PXIL!P46</f>
        <v>0</v>
      </c>
      <c r="AK46" s="34">
        <f>RTM_IEX!J46</f>
        <v>101.32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11.051552431165787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80.609999999999985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490.5184193553111</v>
      </c>
      <c r="P47" s="36">
        <v>19.48</v>
      </c>
      <c r="Q47" s="36">
        <v>17.670000000000002</v>
      </c>
      <c r="R47" s="38">
        <v>21.900000000000002</v>
      </c>
      <c r="S47" s="38">
        <v>0</v>
      </c>
      <c r="T47" s="37">
        <f>SUMPRODUCT(LTA!J47:AN47,LTA!J$101:AN$101,LTA!J$105:AN$105)</f>
        <v>107.42</v>
      </c>
      <c r="U47" s="37">
        <f>SUMPRODUCT(LTA!J47:AN47,LTA!J$102:AN$102,LTA!J$105:AN$105)</f>
        <v>389.7099189999999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559.8599999999999</v>
      </c>
      <c r="AB47" s="75">
        <f>-STOA!P47</f>
        <v>0</v>
      </c>
      <c r="AC47">
        <f t="shared" si="0"/>
        <v>15.5813282418064</v>
      </c>
      <c r="AD47">
        <f t="shared" si="1"/>
        <v>1839.33870054467</v>
      </c>
      <c r="AE47">
        <f>'IDT-1'!F47</f>
        <v>0</v>
      </c>
      <c r="AF47" s="24"/>
      <c r="AG47">
        <f t="shared" si="2"/>
        <v>1839.33870054467</v>
      </c>
      <c r="AI47" s="34">
        <f>PXIL!J47</f>
        <v>0</v>
      </c>
      <c r="AJ47" s="34">
        <f>PXIL!P47</f>
        <v>0</v>
      </c>
      <c r="AK47" s="34">
        <f>RTM_IEX!J47</f>
        <v>62.72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11.051552431165787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80.609999999999985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492.98327359889021</v>
      </c>
      <c r="P48" s="36">
        <v>19.48</v>
      </c>
      <c r="Q48" s="36">
        <v>17.670000000000002</v>
      </c>
      <c r="R48" s="38">
        <v>21.9</v>
      </c>
      <c r="S48" s="38">
        <v>0</v>
      </c>
      <c r="T48" s="37">
        <f>SUMPRODUCT(LTA!J48:AN48,LTA!J$101:AN$101,LTA!J$105:AN$105)</f>
        <v>107.69</v>
      </c>
      <c r="U48" s="37">
        <f>SUMPRODUCT(LTA!J48:AN48,LTA!J$102:AN$102,LTA!J$105:AN$105)</f>
        <v>430.74961599999995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559.8599999999999</v>
      </c>
      <c r="AB48" s="75">
        <f>-STOA!P48</f>
        <v>0</v>
      </c>
      <c r="AC48">
        <f t="shared" si="0"/>
        <v>15.867974472252468</v>
      </c>
      <c r="AD48">
        <f t="shared" si="1"/>
        <v>1873.1766055578034</v>
      </c>
      <c r="AE48">
        <f>'IDT-1'!F48</f>
        <v>0</v>
      </c>
      <c r="AF48" s="24"/>
      <c r="AG48">
        <f t="shared" si="2"/>
        <v>1873.1766055578034</v>
      </c>
      <c r="AI48" s="34">
        <f>PXIL!J48</f>
        <v>0</v>
      </c>
      <c r="AJ48" s="34">
        <f>PXIL!P48</f>
        <v>0</v>
      </c>
      <c r="AK48" s="34">
        <f>RTM_IEX!J48</f>
        <v>53.07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11.051552431165787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80.609999999999985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494.62515081160763</v>
      </c>
      <c r="P49" s="36">
        <v>19.48</v>
      </c>
      <c r="Q49" s="36">
        <v>17.670000000000002</v>
      </c>
      <c r="R49" s="38">
        <v>21.9</v>
      </c>
      <c r="S49" s="38">
        <v>0</v>
      </c>
      <c r="T49" s="37">
        <f>SUMPRODUCT(LTA!J49:AN49,LTA!J$101:AN$101,LTA!J$105:AN$105)</f>
        <v>108.02</v>
      </c>
      <c r="U49" s="37">
        <f>SUMPRODUCT(LTA!J49:AN49,LTA!J$102:AN$102,LTA!J$105:AN$105)</f>
        <v>429.96043299999997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559.8599999999999</v>
      </c>
      <c r="AB49" s="75">
        <f>-STOA!P49</f>
        <v>0</v>
      </c>
      <c r="AC49">
        <f t="shared" si="0"/>
        <v>15.796849103639293</v>
      </c>
      <c r="AD49">
        <f t="shared" si="1"/>
        <v>1864.780425139134</v>
      </c>
      <c r="AE49">
        <f>'IDT-1'!F49</f>
        <v>0</v>
      </c>
      <c r="AF49" s="24"/>
      <c r="AG49">
        <f t="shared" si="2"/>
        <v>1864.780425139134</v>
      </c>
      <c r="AI49" s="34">
        <f>PXIL!J49</f>
        <v>0</v>
      </c>
      <c r="AJ49" s="34">
        <f>PXIL!P49</f>
        <v>0</v>
      </c>
      <c r="AK49" s="34">
        <f>RTM_IEX!J49</f>
        <v>43.42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11.051552431165787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80.609999999999985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494.6470383420442</v>
      </c>
      <c r="P50" s="36">
        <v>19.48</v>
      </c>
      <c r="Q50" s="36">
        <v>17.670000000000002</v>
      </c>
      <c r="R50" s="38">
        <v>21.9</v>
      </c>
      <c r="S50" s="38">
        <v>0</v>
      </c>
      <c r="T50" s="37">
        <f>SUMPRODUCT(LTA!J50:AN50,LTA!J$101:AN$101,LTA!J$105:AN$105)</f>
        <v>108.21000000000001</v>
      </c>
      <c r="U50" s="37">
        <f>SUMPRODUCT(LTA!J50:AN50,LTA!J$102:AN$102,LTA!J$105:AN$105)</f>
        <v>470.12895999999995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559.8599999999999</v>
      </c>
      <c r="AB50" s="75">
        <f>-STOA!P50</f>
        <v>0</v>
      </c>
      <c r="AC50">
        <f t="shared" si="0"/>
        <v>16.01449658569496</v>
      </c>
      <c r="AD50">
        <f t="shared" si="1"/>
        <v>1890.4731921875148</v>
      </c>
      <c r="AE50">
        <f>'IDT-1'!F50</f>
        <v>0</v>
      </c>
      <c r="AF50" s="24"/>
      <c r="AG50">
        <f t="shared" si="2"/>
        <v>1890.4731921875148</v>
      </c>
      <c r="AI50" s="34">
        <f>PXIL!J50</f>
        <v>0</v>
      </c>
      <c r="AJ50" s="34">
        <f>PXIL!P50</f>
        <v>0</v>
      </c>
      <c r="AK50" s="34">
        <f>RTM_IEX!J50</f>
        <v>28.95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11.051552431165787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80.609999999999985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492.94995817747508</v>
      </c>
      <c r="P51" s="36">
        <v>19.298076923076923</v>
      </c>
      <c r="Q51" s="36">
        <v>17.670000000000002</v>
      </c>
      <c r="R51" s="38">
        <v>21.9</v>
      </c>
      <c r="S51" s="38">
        <v>0</v>
      </c>
      <c r="T51" s="37">
        <f>SUMPRODUCT(LTA!J51:AN51,LTA!J$101:AN$101,LTA!J$105:AN$105)</f>
        <v>108.4</v>
      </c>
      <c r="U51" s="37">
        <f>SUMPRODUCT(LTA!J51:AN51,LTA!J$102:AN$102,LTA!J$105:AN$105)</f>
        <v>464.54622099999995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559.8599999999999</v>
      </c>
      <c r="AB51" s="75">
        <f>-STOA!P51</f>
        <v>0</v>
      </c>
      <c r="AC51">
        <f t="shared" si="0"/>
        <v>15.993901950866428</v>
      </c>
      <c r="AD51">
        <f t="shared" si="1"/>
        <v>1888.0420445808511</v>
      </c>
      <c r="AE51">
        <f>'IDT-1'!F51</f>
        <v>0</v>
      </c>
      <c r="AF51" s="24"/>
      <c r="AG51">
        <f t="shared" si="2"/>
        <v>1888.0420445808511</v>
      </c>
      <c r="AI51" s="34">
        <f>PXIL!J51</f>
        <v>0</v>
      </c>
      <c r="AJ51" s="34">
        <f>PXIL!P51</f>
        <v>0</v>
      </c>
      <c r="AK51" s="34">
        <f>RTM_IEX!J51</f>
        <v>33.770000000000003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11.051552431165787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80.609999999999985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491.31590002747504</v>
      </c>
      <c r="P52" s="36">
        <v>71.515187079407809</v>
      </c>
      <c r="Q52" s="36">
        <v>17.670000000000002</v>
      </c>
      <c r="R52" s="38">
        <v>21.9</v>
      </c>
      <c r="S52" s="38">
        <v>0</v>
      </c>
      <c r="T52" s="37">
        <f>SUMPRODUCT(LTA!J52:AN52,LTA!J$101:AN$101,LTA!J$105:AN$105)</f>
        <v>108.38</v>
      </c>
      <c r="U52" s="37">
        <f>SUMPRODUCT(LTA!J52:AN52,LTA!J$102:AN$102,LTA!J$105:AN$105)</f>
        <v>463.77652399999994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559.8599999999999</v>
      </c>
      <c r="AB52" s="75">
        <f>-STOA!P52</f>
        <v>0</v>
      </c>
      <c r="AC52">
        <f t="shared" si="0"/>
        <v>16.250130132919608</v>
      </c>
      <c r="AD52">
        <f t="shared" si="1"/>
        <v>1918.2891714051289</v>
      </c>
      <c r="AE52">
        <f>'IDT-1'!F52</f>
        <v>0</v>
      </c>
      <c r="AF52" s="24"/>
      <c r="AG52">
        <f t="shared" si="2"/>
        <v>1918.2891714051289</v>
      </c>
      <c r="AI52" s="34">
        <f>PXIL!J52</f>
        <v>0</v>
      </c>
      <c r="AJ52" s="34">
        <f>PXIL!P52</f>
        <v>0</v>
      </c>
      <c r="AK52" s="34">
        <f>RTM_IEX!J52</f>
        <v>14.48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11.051552431165787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80.609999999999985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491.29401249703847</v>
      </c>
      <c r="P53" s="36">
        <v>76.984926404710109</v>
      </c>
      <c r="Q53" s="36">
        <v>17.670000000000002</v>
      </c>
      <c r="R53" s="38">
        <v>21.9</v>
      </c>
      <c r="S53" s="38">
        <v>0</v>
      </c>
      <c r="T53" s="37">
        <f>SUMPRODUCT(LTA!J53:AN53,LTA!J$101:AN$101,LTA!J$105:AN$105)</f>
        <v>108.34</v>
      </c>
      <c r="U53" s="37">
        <f>SUMPRODUCT(LTA!J53:AN53,LTA!J$102:AN$102,LTA!J$105:AN$105)</f>
        <v>464.00061299999999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559.8599999999999</v>
      </c>
      <c r="AB53" s="75">
        <f>-STOA!P53</f>
        <v>0</v>
      </c>
      <c r="AC53">
        <f t="shared" si="0"/>
        <v>16.378414435596479</v>
      </c>
      <c r="AD53">
        <f t="shared" si="1"/>
        <v>1933.4328278973178</v>
      </c>
      <c r="AE53">
        <f>'IDT-1'!F53</f>
        <v>0</v>
      </c>
      <c r="AF53" s="24"/>
      <c r="AG53">
        <f t="shared" si="2"/>
        <v>1933.4328278973178</v>
      </c>
      <c r="AI53" s="34">
        <f>PXIL!J53</f>
        <v>0</v>
      </c>
      <c r="AJ53" s="34">
        <f>PXIL!P53</f>
        <v>0</v>
      </c>
      <c r="AK53" s="34">
        <f>RTM_IEX!J53</f>
        <v>24.12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11.051552431165787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80.609999999999985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491.29401249703847</v>
      </c>
      <c r="P54" s="36">
        <v>76.984926404710109</v>
      </c>
      <c r="Q54" s="36">
        <v>17.670000000000002</v>
      </c>
      <c r="R54" s="38">
        <v>21.9</v>
      </c>
      <c r="S54" s="38">
        <v>0</v>
      </c>
      <c r="T54" s="37">
        <f>SUMPRODUCT(LTA!J54:AN54,LTA!J$101:AN$101,LTA!J$105:AN$105)</f>
        <v>108.28999999999999</v>
      </c>
      <c r="U54" s="37">
        <f>SUMPRODUCT(LTA!J54:AN54,LTA!J$102:AN$102,LTA!J$105:AN$105)</f>
        <v>463.34783199999998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559.8599999999999</v>
      </c>
      <c r="AB54" s="75">
        <f>-STOA!P54</f>
        <v>0</v>
      </c>
      <c r="AC54">
        <f t="shared" si="0"/>
        <v>16.372511075196478</v>
      </c>
      <c r="AD54">
        <f t="shared" si="1"/>
        <v>1932.7359502577176</v>
      </c>
      <c r="AE54">
        <f>'IDT-1'!F54</f>
        <v>0</v>
      </c>
      <c r="AF54" s="24"/>
      <c r="AG54">
        <f t="shared" si="2"/>
        <v>1932.7359502577176</v>
      </c>
      <c r="AI54" s="34">
        <f>PXIL!J54</f>
        <v>0</v>
      </c>
      <c r="AJ54" s="34">
        <f>PXIL!P54</f>
        <v>0</v>
      </c>
      <c r="AK54" s="34">
        <f>RTM_IEX!J54</f>
        <v>24.12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11.051552431165787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80.609999999999985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490.29426442451017</v>
      </c>
      <c r="P55" s="36">
        <v>25.209999999999997</v>
      </c>
      <c r="Q55" s="36">
        <v>17.670000000000002</v>
      </c>
      <c r="R55" s="38">
        <v>21.9</v>
      </c>
      <c r="S55" s="38">
        <v>0</v>
      </c>
      <c r="T55" s="37">
        <f>SUMPRODUCT(LTA!J55:AN55,LTA!J$101:AN$101,LTA!J$105:AN$105)</f>
        <v>108.24</v>
      </c>
      <c r="U55" s="37">
        <f>SUMPRODUCT(LTA!J55:AN55,LTA!J$102:AN$102,LTA!J$105:AN$105)</f>
        <v>461.81306399999994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559.75999999999988</v>
      </c>
      <c r="AB55" s="75">
        <f>-STOA!P55</f>
        <v>0</v>
      </c>
      <c r="AC55">
        <f t="shared" si="0"/>
        <v>15.752931758387673</v>
      </c>
      <c r="AD55">
        <f t="shared" si="1"/>
        <v>1859.5960870972879</v>
      </c>
      <c r="AE55">
        <f>'IDT-1'!F55</f>
        <v>0</v>
      </c>
      <c r="AF55" s="24"/>
      <c r="AG55">
        <f t="shared" si="2"/>
        <v>1859.5960870972879</v>
      </c>
      <c r="AI55" s="34">
        <f>PXIL!J55</f>
        <v>0</v>
      </c>
      <c r="AJ55" s="34">
        <f>PXIL!P55</f>
        <v>0</v>
      </c>
      <c r="AK55" s="34">
        <f>RTM_IEX!J55</f>
        <v>4.82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11.051552431165787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80.609999999999985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491.58357263287803</v>
      </c>
      <c r="P56" s="36">
        <v>19.52194538568866</v>
      </c>
      <c r="Q56" s="36">
        <v>17.670000000000002</v>
      </c>
      <c r="R56" s="38">
        <v>21.400000000000002</v>
      </c>
      <c r="S56" s="38">
        <v>0</v>
      </c>
      <c r="T56" s="37">
        <f>SUMPRODUCT(LTA!J56:AN56,LTA!J$101:AN$101,LTA!J$105:AN$105)</f>
        <v>108.03</v>
      </c>
      <c r="U56" s="37">
        <f>SUMPRODUCT(LTA!J56:AN56,LTA!J$102:AN$102,LTA!J$105:AN$105)</f>
        <v>459.74754799999994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559.75999999999988</v>
      </c>
      <c r="AB56" s="75">
        <f>-STOA!P56</f>
        <v>0</v>
      </c>
      <c r="AC56">
        <f t="shared" si="0"/>
        <v>15.733239954177749</v>
      </c>
      <c r="AD56">
        <f t="shared" si="1"/>
        <v>1857.2715164955544</v>
      </c>
      <c r="AE56">
        <f>'IDT-1'!F56</f>
        <v>0</v>
      </c>
      <c r="AF56" s="24"/>
      <c r="AG56">
        <f t="shared" si="2"/>
        <v>1857.2715164955544</v>
      </c>
      <c r="AI56" s="34">
        <f>PXIL!J56</f>
        <v>0</v>
      </c>
      <c r="AJ56" s="34">
        <f>PXIL!P56</f>
        <v>0</v>
      </c>
      <c r="AK56" s="34">
        <f>RTM_IEX!J56</f>
        <v>9.65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11.051552431165787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80.604175998843999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494.59600852066359</v>
      </c>
      <c r="P57" s="36">
        <v>49.37</v>
      </c>
      <c r="Q57" s="36">
        <v>7.7299999999999995</v>
      </c>
      <c r="R57" s="38">
        <v>21.400000000000002</v>
      </c>
      <c r="S57" s="38">
        <v>0</v>
      </c>
      <c r="T57" s="37">
        <f>SUMPRODUCT(LTA!J57:AN57,LTA!J$101:AN$101,LTA!J$105:AN$105)</f>
        <v>107.78999999999999</v>
      </c>
      <c r="U57" s="37">
        <f>SUMPRODUCT(LTA!J57:AN57,LTA!J$102:AN$102,LTA!J$105:AN$105)</f>
        <v>459.01471699999996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559.75999999999988</v>
      </c>
      <c r="AB57" s="75">
        <f>-STOA!P57</f>
        <v>0</v>
      </c>
      <c r="AC57">
        <f t="shared" si="0"/>
        <v>16.363423372385654</v>
      </c>
      <c r="AD57">
        <f t="shared" si="1"/>
        <v>1931.6631685782877</v>
      </c>
      <c r="AE57">
        <f>'IDT-1'!F57</f>
        <v>0</v>
      </c>
      <c r="AF57" s="24"/>
      <c r="AG57">
        <f t="shared" si="2"/>
        <v>1931.6631685782877</v>
      </c>
      <c r="AI57" s="34">
        <f>PXIL!J57</f>
        <v>0</v>
      </c>
      <c r="AJ57" s="34">
        <f>PXIL!P57</f>
        <v>0</v>
      </c>
      <c r="AK57" s="34">
        <f>RTM_IEX!J57</f>
        <v>62.73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11.051552431165787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80.604175998843999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504.6956202053571</v>
      </c>
      <c r="P58" s="36">
        <v>62.456827025654057</v>
      </c>
      <c r="Q58" s="36">
        <v>26.700000000000003</v>
      </c>
      <c r="R58" s="38">
        <v>21.9</v>
      </c>
      <c r="S58" s="38">
        <v>0</v>
      </c>
      <c r="T58" s="37">
        <f>SUMPRODUCT(LTA!J58:AN58,LTA!J$101:AN$101,LTA!J$105:AN$105)</f>
        <v>107.37</v>
      </c>
      <c r="U58" s="37">
        <f>SUMPRODUCT(LTA!J58:AN58,LTA!J$102:AN$102,LTA!J$105:AN$105)</f>
        <v>508.35908599999999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559.75999999999988</v>
      </c>
      <c r="AB58" s="75">
        <f>-STOA!P58</f>
        <v>0</v>
      </c>
      <c r="AC58">
        <f t="shared" si="0"/>
        <v>17.011070157152574</v>
      </c>
      <c r="AD58">
        <f t="shared" si="1"/>
        <v>2008.1163295038682</v>
      </c>
      <c r="AE58">
        <f>'IDT-1'!F58</f>
        <v>0</v>
      </c>
      <c r="AF58" s="24"/>
      <c r="AG58">
        <f t="shared" si="2"/>
        <v>2008.1163295038682</v>
      </c>
      <c r="AI58" s="34">
        <f>PXIL!J58</f>
        <v>0</v>
      </c>
      <c r="AJ58" s="34">
        <f>PXIL!P58</f>
        <v>0</v>
      </c>
      <c r="AK58" s="34">
        <f>RTM_IEX!J58</f>
        <v>48.25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11.051552431165787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80.61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489.03932639621644</v>
      </c>
      <c r="P59" s="36">
        <v>75.206950368988728</v>
      </c>
      <c r="Q59" s="36">
        <v>26.7</v>
      </c>
      <c r="R59" s="38">
        <v>21.9</v>
      </c>
      <c r="S59" s="38">
        <v>0</v>
      </c>
      <c r="T59" s="37">
        <f>SUMPRODUCT(LTA!J59:AN59,LTA!J$101:AN$101,LTA!J$105:AN$105)</f>
        <v>107.07</v>
      </c>
      <c r="U59" s="37">
        <f>SUMPRODUCT(LTA!J59:AN59,LTA!J$102:AN$102,LTA!J$105:AN$105)</f>
        <v>509.00167900000002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561.68999999999994</v>
      </c>
      <c r="AB59" s="75">
        <f>-STOA!P59</f>
        <v>0</v>
      </c>
      <c r="AC59">
        <f t="shared" si="0"/>
        <v>17.370525028049517</v>
      </c>
      <c r="AD59">
        <f t="shared" si="1"/>
        <v>2050.5491211683216</v>
      </c>
      <c r="AE59">
        <f>'IDT-1'!F59</f>
        <v>0</v>
      </c>
      <c r="AF59" s="24"/>
      <c r="AG59">
        <f t="shared" si="2"/>
        <v>2050.5491211683216</v>
      </c>
      <c r="AI59" s="34">
        <f>PXIL!J59</f>
        <v>0</v>
      </c>
      <c r="AJ59" s="34">
        <f>PXIL!P59</f>
        <v>0</v>
      </c>
      <c r="AK59" s="34">
        <f>RTM_IEX!J59</f>
        <v>91.67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11.051552431165787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80.610000000000014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500.67023726832798</v>
      </c>
      <c r="P60" s="36">
        <v>75.207129170165658</v>
      </c>
      <c r="Q60" s="36">
        <v>26.7</v>
      </c>
      <c r="R60" s="38">
        <v>21.9</v>
      </c>
      <c r="S60" s="38">
        <v>0</v>
      </c>
      <c r="T60" s="37">
        <f>SUMPRODUCT(LTA!J60:AN60,LTA!J$101:AN$101,LTA!J$105:AN$105)</f>
        <v>103.59</v>
      </c>
      <c r="U60" s="37">
        <f>SUMPRODUCT(LTA!J60:AN60,LTA!J$102:AN$102,LTA!J$105:AN$105)</f>
        <v>508.39635099999998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561.68999999999994</v>
      </c>
      <c r="AB60" s="75">
        <f>-STOA!P60</f>
        <v>0</v>
      </c>
      <c r="AC60">
        <f t="shared" si="0"/>
        <v>17.758065426105137</v>
      </c>
      <c r="AD60">
        <f t="shared" si="1"/>
        <v>2096.2973424435545</v>
      </c>
      <c r="AE60">
        <f>'IDT-1'!F60</f>
        <v>0</v>
      </c>
      <c r="AF60" s="24"/>
      <c r="AG60">
        <f t="shared" si="2"/>
        <v>2096.2973424435545</v>
      </c>
      <c r="AI60" s="34">
        <f>PXIL!J60</f>
        <v>0</v>
      </c>
      <c r="AJ60" s="34">
        <f>PXIL!P60</f>
        <v>0</v>
      </c>
      <c r="AK60" s="34">
        <f>RTM_IEX!J60</f>
        <v>130.26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11.051552431165787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80.610000000000014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508.56840465973158</v>
      </c>
      <c r="P61" s="36">
        <v>75.207129170165658</v>
      </c>
      <c r="Q61" s="36">
        <v>26.7</v>
      </c>
      <c r="R61" s="38">
        <v>21.9</v>
      </c>
      <c r="S61" s="38">
        <v>0</v>
      </c>
      <c r="T61" s="37">
        <f>SUMPRODUCT(LTA!J61:AN61,LTA!J$101:AN$101,LTA!J$105:AN$105)</f>
        <v>97.99</v>
      </c>
      <c r="U61" s="37">
        <f>SUMPRODUCT(LTA!J61:AN61,LTA!J$102:AN$102,LTA!J$105:AN$105)</f>
        <v>503.66408000000001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561.68999999999994</v>
      </c>
      <c r="AB61" s="75">
        <f>-STOA!P61</f>
        <v>0</v>
      </c>
      <c r="AC61">
        <f t="shared" si="0"/>
        <v>18.061858955792932</v>
      </c>
      <c r="AD61">
        <f t="shared" si="1"/>
        <v>2132.1594453052703</v>
      </c>
      <c r="AE61">
        <f>'IDT-1'!F61</f>
        <v>0</v>
      </c>
      <c r="AF61" s="24"/>
      <c r="AG61">
        <f t="shared" si="2"/>
        <v>2132.1594453052703</v>
      </c>
      <c r="AI61" s="34">
        <f>PXIL!J61</f>
        <v>0</v>
      </c>
      <c r="AJ61" s="34">
        <f>PXIL!P61</f>
        <v>0</v>
      </c>
      <c r="AK61" s="34">
        <f>RTM_IEX!J61</f>
        <v>168.86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11.051552431165787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80.607168896849672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501.26793557287459</v>
      </c>
      <c r="P62" s="36">
        <v>75.207129170165658</v>
      </c>
      <c r="Q62" s="36">
        <v>26.7</v>
      </c>
      <c r="R62" s="38">
        <v>21.9</v>
      </c>
      <c r="S62" s="38">
        <v>0</v>
      </c>
      <c r="T62" s="37">
        <f>SUMPRODUCT(LTA!J62:AN62,LTA!J$101:AN$101,LTA!J$105:AN$105)</f>
        <v>92.43</v>
      </c>
      <c r="U62" s="37">
        <f>SUMPRODUCT(LTA!J62:AN62,LTA!J$102:AN$102,LTA!J$105:AN$105)</f>
        <v>498.78157499999998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561.68999999999994</v>
      </c>
      <c r="AB62" s="75">
        <f>-STOA!P62</f>
        <v>0</v>
      </c>
      <c r="AC62">
        <f t="shared" si="0"/>
        <v>18.723310192196866</v>
      </c>
      <c r="AD62">
        <f t="shared" si="1"/>
        <v>2210.2421888788585</v>
      </c>
      <c r="AE62">
        <f>'IDT-1'!F62</f>
        <v>-57.637</v>
      </c>
      <c r="AF62" s="24"/>
      <c r="AG62">
        <f t="shared" si="2"/>
        <v>2152.6051888788584</v>
      </c>
      <c r="AI62" s="34">
        <f>PXIL!J62</f>
        <v>0</v>
      </c>
      <c r="AJ62" s="34">
        <f>PXIL!P62</f>
        <v>0</v>
      </c>
      <c r="AK62" s="34">
        <f>RTM_IEX!J62</f>
        <v>265.35000000000002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11.051552431165787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80.61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534.22534775555414</v>
      </c>
      <c r="P63" s="36">
        <v>75.207129170165658</v>
      </c>
      <c r="Q63" s="36">
        <v>26.7</v>
      </c>
      <c r="R63" s="38">
        <v>21.9</v>
      </c>
      <c r="S63" s="38">
        <v>0</v>
      </c>
      <c r="T63" s="37">
        <f>SUMPRODUCT(LTA!J63:AN63,LTA!J$101:AN$101,LTA!J$105:AN$105)</f>
        <v>86.89</v>
      </c>
      <c r="U63" s="37">
        <f>SUMPRODUCT(LTA!J63:AN63,LTA!J$102:AN$102,LTA!J$105:AN$105)</f>
        <v>490.64927699999998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561.79</v>
      </c>
      <c r="AB63" s="75">
        <f>-STOA!P63</f>
        <v>0</v>
      </c>
      <c r="AC63">
        <f t="shared" si="0"/>
        <v>18.683560932597839</v>
      </c>
      <c r="AD63">
        <f t="shared" si="1"/>
        <v>2205.5498834242881</v>
      </c>
      <c r="AE63">
        <f>'IDT-1'!F63</f>
        <v>-23.786999999999999</v>
      </c>
      <c r="AF63" s="24"/>
      <c r="AG63">
        <f t="shared" si="2"/>
        <v>2181.7628834242882</v>
      </c>
      <c r="AI63" s="34">
        <f>PXIL!J63</f>
        <v>0</v>
      </c>
      <c r="AJ63" s="34">
        <f>PXIL!P63</f>
        <v>0</v>
      </c>
      <c r="AK63" s="34">
        <f>RTM_IEX!J63</f>
        <v>241.23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11.051552431165787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80.607178015053393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580.58271779478559</v>
      </c>
      <c r="P64" s="36">
        <v>75.207129170165658</v>
      </c>
      <c r="Q64" s="36">
        <v>26.7</v>
      </c>
      <c r="R64" s="38">
        <v>22.2</v>
      </c>
      <c r="S64" s="38">
        <v>0</v>
      </c>
      <c r="T64" s="37">
        <f>SUMPRODUCT(LTA!J64:AN64,LTA!J$101:AN$101,LTA!J$105:AN$105)</f>
        <v>81.2</v>
      </c>
      <c r="U64" s="37">
        <f>SUMPRODUCT(LTA!J64:AN64,LTA!J$102:AN$102,LTA!J$105:AN$105)</f>
        <v>486.05368799999997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561.79</v>
      </c>
      <c r="AB64" s="75">
        <f>-STOA!P64</f>
        <v>0</v>
      </c>
      <c r="AC64">
        <f t="shared" si="0"/>
        <v>18.58376018865383</v>
      </c>
      <c r="AD64">
        <f t="shared" si="1"/>
        <v>2193.7686432225169</v>
      </c>
      <c r="AE64">
        <f>'IDT-1'!F64</f>
        <v>-7.8289999999999997</v>
      </c>
      <c r="AF64" s="24"/>
      <c r="AG64">
        <f t="shared" si="2"/>
        <v>2185.9396432225167</v>
      </c>
      <c r="AI64" s="34">
        <f>PXIL!J64</f>
        <v>0</v>
      </c>
      <c r="AJ64" s="34">
        <f>PXIL!P64</f>
        <v>0</v>
      </c>
      <c r="AK64" s="34">
        <f>RTM_IEX!J64</f>
        <v>192.98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11.051552431165787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80.61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587.62246843774949</v>
      </c>
      <c r="P65" s="36">
        <v>75.207129170165658</v>
      </c>
      <c r="Q65" s="36">
        <v>26.7</v>
      </c>
      <c r="R65" s="38">
        <v>22.2</v>
      </c>
      <c r="S65" s="38">
        <v>0</v>
      </c>
      <c r="T65" s="37">
        <f>SUMPRODUCT(LTA!J65:AN65,LTA!J$101:AN$101,LTA!J$105:AN$105)</f>
        <v>73.2</v>
      </c>
      <c r="U65" s="37">
        <f>SUMPRODUCT(LTA!J65:AN65,LTA!J$102:AN$102,LTA!J$105:AN$105)</f>
        <v>484.46331199999997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561.79</v>
      </c>
      <c r="AB65" s="75">
        <f>-STOA!P65</f>
        <v>0</v>
      </c>
      <c r="AC65">
        <f t="shared" si="0"/>
        <v>18.440810640328277</v>
      </c>
      <c r="AD65">
        <f t="shared" si="1"/>
        <v>2176.8937893987527</v>
      </c>
      <c r="AE65">
        <f>'IDT-1'!F65</f>
        <v>-4.9950000000000001</v>
      </c>
      <c r="AF65" s="24"/>
      <c r="AG65">
        <f t="shared" si="2"/>
        <v>2171.8987893987528</v>
      </c>
      <c r="AI65" s="34">
        <f>PXIL!J65</f>
        <v>0</v>
      </c>
      <c r="AJ65" s="34">
        <f>PXIL!P65</f>
        <v>0</v>
      </c>
      <c r="AK65" s="34">
        <f>RTM_IEX!J65</f>
        <v>178.51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11.051552431165787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80.607184323587973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553.64101900080755</v>
      </c>
      <c r="P66" s="36">
        <v>75.207129170165658</v>
      </c>
      <c r="Q66" s="36">
        <v>26.7</v>
      </c>
      <c r="R66" s="38">
        <v>22.2</v>
      </c>
      <c r="S66" s="38">
        <v>0</v>
      </c>
      <c r="T66" s="37">
        <f>SUMPRODUCT(LTA!J66:AN66,LTA!J$101:AN$101,LTA!J$105:AN$105)</f>
        <v>61.47</v>
      </c>
      <c r="U66" s="37">
        <f>SUMPRODUCT(LTA!J66:AN66,LTA!J$102:AN$102,LTA!J$105:AN$105)</f>
        <v>481.91064599999999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561.79</v>
      </c>
      <c r="AB66" s="75">
        <f>-STOA!P66</f>
        <v>0</v>
      </c>
      <c r="AC66">
        <f t="shared" si="0"/>
        <v>18.319036418976108</v>
      </c>
      <c r="AD66">
        <f t="shared" si="1"/>
        <v>2162.5186325067511</v>
      </c>
      <c r="AE66">
        <f>'IDT-1'!F66</f>
        <v>-8.9870000000000001</v>
      </c>
      <c r="AF66" s="24"/>
      <c r="AG66">
        <f t="shared" si="2"/>
        <v>2153.5316325067511</v>
      </c>
      <c r="AI66" s="34">
        <f>PXIL!J66</f>
        <v>0</v>
      </c>
      <c r="AJ66" s="34">
        <f>PXIL!P66</f>
        <v>0</v>
      </c>
      <c r="AK66" s="34">
        <f>RTM_IEX!J66</f>
        <v>212.28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11.051552431165787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80.610000000000014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567.06519804625623</v>
      </c>
      <c r="P67" s="36">
        <v>75.207129170165658</v>
      </c>
      <c r="Q67" s="36">
        <v>26.7</v>
      </c>
      <c r="R67" s="38">
        <v>22.2</v>
      </c>
      <c r="S67" s="38">
        <v>0</v>
      </c>
      <c r="T67" s="37">
        <f>SUMPRODUCT(LTA!J67:AN67,LTA!J$101:AN$101,LTA!J$105:AN$105)</f>
        <v>59.86</v>
      </c>
      <c r="U67" s="37">
        <f>SUMPRODUCT(LTA!J67:AN67,LTA!J$102:AN$102,LTA!J$105:AN$105)</f>
        <v>480.05823699999996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561.97</v>
      </c>
      <c r="AB67" s="75">
        <f>-STOA!P67</f>
        <v>0</v>
      </c>
      <c r="AC67">
        <f t="shared" si="0"/>
        <v>18.161070939039735</v>
      </c>
      <c r="AD67">
        <f t="shared" si="1"/>
        <v>2143.871183708548</v>
      </c>
      <c r="AE67">
        <f>'IDT-1'!F67</f>
        <v>-20.850999999999999</v>
      </c>
      <c r="AF67" s="24"/>
      <c r="AG67">
        <f t="shared" si="2"/>
        <v>2123.0201837085478</v>
      </c>
      <c r="AI67" s="34">
        <f>PXIL!J67</f>
        <v>0</v>
      </c>
      <c r="AJ67" s="34">
        <f>PXIL!P67</f>
        <v>0</v>
      </c>
      <c r="AK67" s="34">
        <f>RTM_IEX!J67</f>
        <v>183.33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11.051552431165787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80.607123023662496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595.28637363827352</v>
      </c>
      <c r="P68" s="36">
        <v>75.207129170165658</v>
      </c>
      <c r="Q68" s="36">
        <v>26.7</v>
      </c>
      <c r="R68" s="38">
        <v>23.2</v>
      </c>
      <c r="S68" s="38">
        <v>0</v>
      </c>
      <c r="T68" s="37">
        <f>SUMPRODUCT(LTA!J68:AN68,LTA!J$101:AN$101,LTA!J$105:AN$105)</f>
        <v>51.57</v>
      </c>
      <c r="U68" s="37">
        <f>SUMPRODUCT(LTA!J68:AN68,LTA!J$102:AN$102,LTA!J$105:AN$105)</f>
        <v>477.37891199999996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561.97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18.152242317411449</v>
      </c>
      <c r="AD68">
        <f t="shared" ref="AD68:AD98" si="4">SUM(B68:AB68,AI68:AV68)-AC68</f>
        <v>2142.8289859458564</v>
      </c>
      <c r="AE68">
        <f>'IDT-1'!F68</f>
        <v>-38.451000000000001</v>
      </c>
      <c r="AF68" s="24"/>
      <c r="AG68">
        <f t="shared" ref="AG68:AG98" si="5">SUM(AD68:AF68)</f>
        <v>2104.3779859458564</v>
      </c>
      <c r="AI68" s="34">
        <f>PXIL!J68</f>
        <v>0</v>
      </c>
      <c r="AJ68" s="34">
        <f>PXIL!P68</f>
        <v>0</v>
      </c>
      <c r="AK68" s="34">
        <f>RTM_IEX!J68</f>
        <v>164.03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11.051552431165787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80.607024912345452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786.04129696231712</v>
      </c>
      <c r="P69" s="36">
        <v>75.207129170165658</v>
      </c>
      <c r="Q69" s="36">
        <v>26.700000000000003</v>
      </c>
      <c r="R69" s="38">
        <v>23.2</v>
      </c>
      <c r="S69" s="38">
        <v>0</v>
      </c>
      <c r="T69" s="37">
        <f>SUMPRODUCT(LTA!J69:AN69,LTA!J$101:AN$101,LTA!J$105:AN$105)</f>
        <v>47.980000000000004</v>
      </c>
      <c r="U69" s="37">
        <f>SUMPRODUCT(LTA!J69:AN69,LTA!J$102:AN$102,LTA!J$105:AN$105)</f>
        <v>473.55965599999996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561.97</v>
      </c>
      <c r="AB69" s="75">
        <f>-STOA!P69</f>
        <v>0</v>
      </c>
      <c r="AC69">
        <f t="shared" si="3"/>
        <v>18.399204676047237</v>
      </c>
      <c r="AD69">
        <f t="shared" si="4"/>
        <v>2151.8975927999468</v>
      </c>
      <c r="AE69">
        <f>'IDT-1'!F69</f>
        <v>-58.744</v>
      </c>
      <c r="AF69" s="24"/>
      <c r="AG69">
        <f t="shared" si="5"/>
        <v>2093.1535927999466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11.051552431165787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80.607024912345452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719.0006148330009</v>
      </c>
      <c r="P70" s="36">
        <v>75.207129170165658</v>
      </c>
      <c r="Q70" s="36">
        <v>26.700000000000003</v>
      </c>
      <c r="R70" s="38">
        <v>23.2</v>
      </c>
      <c r="S70" s="38">
        <v>0</v>
      </c>
      <c r="T70" s="37">
        <f>SUMPRODUCT(LTA!J70:AN70,LTA!J$101:AN$101,LTA!J$105:AN$105)</f>
        <v>40.930000000000007</v>
      </c>
      <c r="U70" s="37">
        <f>SUMPRODUCT(LTA!J70:AN70,LTA!J$102:AN$102,LTA!J$105:AN$105)</f>
        <v>469.71117099999998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561.97</v>
      </c>
      <c r="AB70" s="75">
        <f>-STOA!P70</f>
        <v>0</v>
      </c>
      <c r="AC70">
        <f t="shared" si="3"/>
        <v>17.87158303803432</v>
      </c>
      <c r="AD70">
        <f t="shared" si="4"/>
        <v>2059.4860473086437</v>
      </c>
      <c r="AE70">
        <f>'IDT-1'!F70</f>
        <v>0</v>
      </c>
      <c r="AF70" s="24"/>
      <c r="AG70">
        <f t="shared" si="5"/>
        <v>2059.4860473086437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11.051552431165787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80.609999999999985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721.86550566408482</v>
      </c>
      <c r="P71" s="36">
        <v>75.207129170165658</v>
      </c>
      <c r="Q71" s="36">
        <v>26.843508496732028</v>
      </c>
      <c r="R71" s="38">
        <v>20.36</v>
      </c>
      <c r="S71" s="38">
        <v>0</v>
      </c>
      <c r="T71" s="37">
        <f>SUMPRODUCT(LTA!J71:AN71,LTA!J$101:AN$101,LTA!J$105:AN$105)</f>
        <v>35.07</v>
      </c>
      <c r="U71" s="37">
        <f>SUMPRODUCT(LTA!J71:AN71,LTA!J$102:AN$102,LTA!J$105:AN$105)</f>
        <v>465.71320000000003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538.03</v>
      </c>
      <c r="AB71" s="75">
        <f>-STOA!P71</f>
        <v>0</v>
      </c>
      <c r="AC71">
        <f t="shared" si="3"/>
        <v>17.758542781222054</v>
      </c>
      <c r="AD71">
        <f t="shared" si="4"/>
        <v>2005.9724909809263</v>
      </c>
      <c r="AE71">
        <f>'IDT-1'!F71</f>
        <v>0</v>
      </c>
      <c r="AF71" s="24"/>
      <c r="AG71">
        <f t="shared" si="5"/>
        <v>2005.9724909809263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11.051552431165787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80.61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671.2882310655425</v>
      </c>
      <c r="P72" s="36">
        <v>75.207129170165658</v>
      </c>
      <c r="Q72" s="36">
        <v>26.843508496732028</v>
      </c>
      <c r="R72" s="38">
        <v>15.589999999999998</v>
      </c>
      <c r="S72" s="38">
        <v>0</v>
      </c>
      <c r="T72" s="37">
        <f>SUMPRODUCT(LTA!J72:AN72,LTA!J$101:AN$101,LTA!J$105:AN$105)</f>
        <v>30.35</v>
      </c>
      <c r="U72" s="37">
        <f>SUMPRODUCT(LTA!J72:AN72,LTA!J$102:AN$102,LTA!J$105:AN$105)</f>
        <v>461.86471500000005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538.03</v>
      </c>
      <c r="AB72" s="75">
        <f>-STOA!P72</f>
        <v>0</v>
      </c>
      <c r="AC72">
        <f t="shared" si="3"/>
        <v>17.052227246096518</v>
      </c>
      <c r="AD72">
        <f t="shared" si="4"/>
        <v>1962.7630469175097</v>
      </c>
      <c r="AE72">
        <f>'IDT-1'!F72</f>
        <v>0</v>
      </c>
      <c r="AF72" s="24"/>
      <c r="AG72">
        <f t="shared" si="5"/>
        <v>1962.7630469175097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11.051552431165787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80.607024912345452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624.06277457476779</v>
      </c>
      <c r="P73" s="36">
        <v>75.207129170165658</v>
      </c>
      <c r="Q73" s="36">
        <v>26.7</v>
      </c>
      <c r="R73" s="38">
        <v>10.019999999999998</v>
      </c>
      <c r="S73" s="38">
        <v>0</v>
      </c>
      <c r="T73" s="37">
        <f>SUMPRODUCT(LTA!J73:AN73,LTA!J$101:AN$101,LTA!J$105:AN$105)</f>
        <v>22.32</v>
      </c>
      <c r="U73" s="37">
        <f>SUMPRODUCT(LTA!J73:AN73,LTA!J$102:AN$102,LTA!J$105:AN$105)</f>
        <v>457.30599599999999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538.03</v>
      </c>
      <c r="AB73" s="75">
        <f>-STOA!P73</f>
        <v>0</v>
      </c>
      <c r="AC73">
        <f t="shared" si="3"/>
        <v>16.289990766742935</v>
      </c>
      <c r="AD73">
        <f t="shared" si="4"/>
        <v>1922.9946243217018</v>
      </c>
      <c r="AE73">
        <f>'IDT-1'!F73</f>
        <v>0</v>
      </c>
      <c r="AF73" s="24"/>
      <c r="AG73">
        <f t="shared" si="5"/>
        <v>1922.9946243217018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11.051552431165787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80.607024912345452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600.10356841125224</v>
      </c>
      <c r="P74" s="36">
        <v>75.207129170165658</v>
      </c>
      <c r="Q74" s="36">
        <v>26.7</v>
      </c>
      <c r="R74" s="38">
        <v>5.9700000000000006</v>
      </c>
      <c r="S74" s="38">
        <v>0</v>
      </c>
      <c r="T74" s="37">
        <f>SUMPRODUCT(LTA!J74:AN74,LTA!J$101:AN$101,LTA!J$105:AN$105)</f>
        <v>14.78</v>
      </c>
      <c r="U74" s="37">
        <f>SUMPRODUCT(LTA!J74:AN74,LTA!J$102:AN$102,LTA!J$105:AN$105)</f>
        <v>453.20008100000007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538.03</v>
      </c>
      <c r="AB74" s="75">
        <f>-STOA!P74</f>
        <v>0</v>
      </c>
      <c r="AC74">
        <f t="shared" si="3"/>
        <v>15.956887748969406</v>
      </c>
      <c r="AD74">
        <f t="shared" si="4"/>
        <v>1883.67260617596</v>
      </c>
      <c r="AE74">
        <f>'IDT-1'!F74</f>
        <v>0</v>
      </c>
      <c r="AF74" s="24"/>
      <c r="AG74">
        <f t="shared" si="5"/>
        <v>1883.67260617596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11.14821323960164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80.607024912345452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537.85388472710622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11.31</v>
      </c>
      <c r="U75" s="37">
        <f>SUMPRODUCT(LTA!J75:AN75,LTA!J$102:AN$102,LTA!J$105:AN$105)</f>
        <v>419.22260099999994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584.25000000000011</v>
      </c>
      <c r="AB75" s="75">
        <f>-STOA!P75</f>
        <v>0</v>
      </c>
      <c r="AC75">
        <f t="shared" si="3"/>
        <v>15.580649792813439</v>
      </c>
      <c r="AD75">
        <f t="shared" si="4"/>
        <v>1839.2586112564056</v>
      </c>
      <c r="AE75">
        <f>'IDT-1'!F75</f>
        <v>0</v>
      </c>
      <c r="AF75" s="24"/>
      <c r="AG75">
        <f t="shared" si="5"/>
        <v>1839.2586112564056</v>
      </c>
      <c r="AI75" s="34">
        <f>PXIL!J75</f>
        <v>0</v>
      </c>
      <c r="AJ75" s="34">
        <f>PXIL!P75</f>
        <v>0</v>
      </c>
      <c r="AK75" s="34">
        <f>RTM_IEX!J75</f>
        <v>14.47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11.14821323960164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80.607024912345452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537.89208299220252</v>
      </c>
      <c r="P76" s="36">
        <v>75.207129170165658</v>
      </c>
      <c r="Q76" s="36">
        <v>26.700000000000003</v>
      </c>
      <c r="R76" s="38">
        <v>0</v>
      </c>
      <c r="S76" s="38">
        <v>0</v>
      </c>
      <c r="T76" s="37">
        <f>SUMPRODUCT(LTA!J76:AN76,LTA!J$101:AN$101,LTA!J$105:AN$105)</f>
        <v>5.91</v>
      </c>
      <c r="U76" s="37">
        <f>SUMPRODUCT(LTA!J76:AN76,LTA!J$102:AN$102,LTA!J$105:AN$105)</f>
        <v>397.41456099999999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584.25000000000011</v>
      </c>
      <c r="AB76" s="75">
        <f>-STOA!P76</f>
        <v>0</v>
      </c>
      <c r="AC76">
        <f t="shared" si="3"/>
        <v>15.35242312224025</v>
      </c>
      <c r="AD76">
        <f t="shared" si="4"/>
        <v>1812.3169961920753</v>
      </c>
      <c r="AE76">
        <f>'IDT-1'!F76</f>
        <v>0</v>
      </c>
      <c r="AF76" s="24"/>
      <c r="AG76">
        <f t="shared" si="5"/>
        <v>1812.3169961920753</v>
      </c>
      <c r="AI76" s="34">
        <f>PXIL!J76</f>
        <v>0</v>
      </c>
      <c r="AJ76" s="34">
        <f>PXIL!P76</f>
        <v>0</v>
      </c>
      <c r="AK76" s="34">
        <f>RTM_IEX!J76</f>
        <v>14.47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11.14821323960164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80.607024912345452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541.42823227920564</v>
      </c>
      <c r="P77" s="36">
        <v>75.207129170165658</v>
      </c>
      <c r="Q77" s="36">
        <v>26.700000000000003</v>
      </c>
      <c r="R77" s="38">
        <v>0</v>
      </c>
      <c r="S77" s="38">
        <v>0</v>
      </c>
      <c r="T77" s="37">
        <f>SUMPRODUCT(LTA!J77:AN77,LTA!J$101:AN$101,LTA!J$105:AN$105)</f>
        <v>1.58</v>
      </c>
      <c r="U77" s="37">
        <f>SUMPRODUCT(LTA!J77:AN77,LTA!J$102:AN$102,LTA!J$105:AN$105)</f>
        <v>394.59883399999995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584.25000000000011</v>
      </c>
      <c r="AB77" s="75">
        <f>-STOA!P77</f>
        <v>0</v>
      </c>
      <c r="AC77">
        <f t="shared" si="3"/>
        <v>15.200554669451076</v>
      </c>
      <c r="AD77">
        <f t="shared" si="4"/>
        <v>1794.3892869318677</v>
      </c>
      <c r="AE77">
        <f>'IDT-1'!F77</f>
        <v>0</v>
      </c>
      <c r="AF77" s="24"/>
      <c r="AG77">
        <f t="shared" si="5"/>
        <v>1794.3892869318677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11.14821323960164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80.607024912345452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554.01096370446987</v>
      </c>
      <c r="P78" s="36">
        <v>75.207129170165658</v>
      </c>
      <c r="Q78" s="36">
        <v>26.700000000000003</v>
      </c>
      <c r="R78" s="38">
        <v>0</v>
      </c>
      <c r="S78" s="38">
        <v>0</v>
      </c>
      <c r="T78" s="37">
        <f>SUMPRODUCT(LTA!J78:AN78,LTA!J$101:AN$101,LTA!J$105:AN$105)</f>
        <v>0.32</v>
      </c>
      <c r="U78" s="37">
        <f>SUMPRODUCT(LTA!J78:AN78,LTA!J$102:AN$102,LTA!J$105:AN$105)</f>
        <v>392.65997699999997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-47</v>
      </c>
      <c r="AA78" s="75">
        <f>STOA!J78</f>
        <v>584.25000000000011</v>
      </c>
      <c r="AB78" s="75">
        <f>-STOA!P78</f>
        <v>0</v>
      </c>
      <c r="AC78">
        <f t="shared" si="3"/>
        <v>15.799071627693081</v>
      </c>
      <c r="AD78">
        <f t="shared" si="4"/>
        <v>1770.6446443988896</v>
      </c>
      <c r="AE78">
        <f>'IDT-1'!F78</f>
        <v>0</v>
      </c>
      <c r="AF78" s="24"/>
      <c r="AG78">
        <f t="shared" si="5"/>
        <v>1770.6446443988896</v>
      </c>
      <c r="AI78" s="34">
        <f>PXIL!J78</f>
        <v>0</v>
      </c>
      <c r="AJ78" s="34">
        <f>PXIL!P78</f>
        <v>0</v>
      </c>
      <c r="AK78" s="34">
        <f>RTM_IEX!J78</f>
        <v>14.47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11.14821323960164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80.607024912345452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597.29096063173802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441.40000000000003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-40</v>
      </c>
      <c r="AA79" s="75">
        <f>STOA!J79</f>
        <v>613.80000000000007</v>
      </c>
      <c r="AB79" s="75">
        <f>-STOA!P79</f>
        <v>0</v>
      </c>
      <c r="AC79">
        <f t="shared" si="3"/>
        <v>17.654020617994597</v>
      </c>
      <c r="AD79">
        <f t="shared" si="4"/>
        <v>1762.6597153358564</v>
      </c>
      <c r="AE79">
        <f>'IDT-1'!F79</f>
        <v>0</v>
      </c>
      <c r="AF79" s="24"/>
      <c r="AG79">
        <f t="shared" si="5"/>
        <v>1762.6597153358564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-120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11.14821323960164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80.607024912345452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708.0579880059679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441.23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-55</v>
      </c>
      <c r="AA80" s="75">
        <f>STOA!J80</f>
        <v>613.80000000000007</v>
      </c>
      <c r="AB80" s="75">
        <f>-STOA!P80</f>
        <v>0</v>
      </c>
      <c r="AC80">
        <f t="shared" si="3"/>
        <v>19.556546786300373</v>
      </c>
      <c r="AD80">
        <f t="shared" si="4"/>
        <v>1756.2742165417808</v>
      </c>
      <c r="AE80">
        <f>'IDT-1'!F80</f>
        <v>0</v>
      </c>
      <c r="AF80" s="24"/>
      <c r="AG80">
        <f t="shared" si="5"/>
        <v>1756.2742165417808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-220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11.14821323960164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80.60703705065059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763.18378739692969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440.34999999999997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-320</v>
      </c>
      <c r="AA81" s="75">
        <f>STOA!J81</f>
        <v>613.80000000000007</v>
      </c>
      <c r="AB81" s="75">
        <f>-STOA!P81</f>
        <v>0</v>
      </c>
      <c r="AC81">
        <f t="shared" si="3"/>
        <v>21.152887587010671</v>
      </c>
      <c r="AD81">
        <f t="shared" si="4"/>
        <v>1753.9136872703368</v>
      </c>
      <c r="AE81">
        <f>'IDT-1'!F81</f>
        <v>0</v>
      </c>
      <c r="AF81" s="24"/>
      <c r="AG81">
        <f t="shared" si="5"/>
        <v>1753.9136872703368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11.14821323960164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80.60703705065059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763.17380180674968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439.19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-319</v>
      </c>
      <c r="AA82" s="75">
        <f>STOA!J82</f>
        <v>613.80000000000007</v>
      </c>
      <c r="AB82" s="75">
        <f>-STOA!P82</f>
        <v>0</v>
      </c>
      <c r="AC82">
        <f t="shared" si="3"/>
        <v>21.134588550328274</v>
      </c>
      <c r="AD82">
        <f t="shared" si="4"/>
        <v>1753.7620007168393</v>
      </c>
      <c r="AE82">
        <f>'IDT-1'!F82</f>
        <v>0</v>
      </c>
      <c r="AF82" s="24"/>
      <c r="AG82">
        <f t="shared" si="5"/>
        <v>1753.7620007168393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11.14821323960164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73.92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763.17380180674968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-315</v>
      </c>
      <c r="AA83" s="75">
        <f>STOA!J83</f>
        <v>613.8900000000001</v>
      </c>
      <c r="AB83" s="75">
        <f>-STOA!P83</f>
        <v>0</v>
      </c>
      <c r="AC83">
        <f t="shared" si="3"/>
        <v>21.118324385452144</v>
      </c>
      <c r="AD83">
        <f t="shared" si="4"/>
        <v>1739.791227831065</v>
      </c>
      <c r="AE83">
        <f>'IDT-1'!F83</f>
        <v>0</v>
      </c>
      <c r="AF83" s="24"/>
      <c r="AG83">
        <f t="shared" si="5"/>
        <v>1739.791227831065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11.14821323960164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73.92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763.17380180674968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436.8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-312</v>
      </c>
      <c r="AA84" s="75">
        <f>STOA!J84</f>
        <v>613.8900000000001</v>
      </c>
      <c r="AB84" s="75">
        <f>-STOA!P84</f>
        <v>0</v>
      </c>
      <c r="AC84">
        <f t="shared" si="3"/>
        <v>21.084510912277477</v>
      </c>
      <c r="AD84">
        <f t="shared" si="4"/>
        <v>1741.8250413042397</v>
      </c>
      <c r="AE84">
        <f>'IDT-1'!F84</f>
        <v>0</v>
      </c>
      <c r="AF84" s="24"/>
      <c r="AG84">
        <f t="shared" si="5"/>
        <v>1741.8250413042397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11.14821323960164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73.92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749.98265385823652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435.3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-295</v>
      </c>
      <c r="AA85" s="75">
        <f>STOA!J85</f>
        <v>613.8900000000001</v>
      </c>
      <c r="AB85" s="75">
        <f>-STOA!P85</f>
        <v>0</v>
      </c>
      <c r="AC85">
        <f t="shared" si="3"/>
        <v>20.901807165435741</v>
      </c>
      <c r="AD85">
        <f t="shared" si="4"/>
        <v>1734.3165971025683</v>
      </c>
      <c r="AE85">
        <f>'IDT-1'!F85</f>
        <v>0</v>
      </c>
      <c r="AF85" s="24"/>
      <c r="AG85">
        <f t="shared" si="5"/>
        <v>1734.3165971025683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11.14821323960164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73.92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737.495646523603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434.46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-281</v>
      </c>
      <c r="AA86" s="75">
        <f>STOA!J86</f>
        <v>613.8900000000001</v>
      </c>
      <c r="AB86" s="75">
        <f>-STOA!P86</f>
        <v>0</v>
      </c>
      <c r="AC86">
        <f t="shared" si="3"/>
        <v>20.586552518427489</v>
      </c>
      <c r="AD86">
        <f t="shared" si="4"/>
        <v>1745.3048444149431</v>
      </c>
      <c r="AE86">
        <f>'IDT-1'!F86</f>
        <v>0</v>
      </c>
      <c r="AF86" s="24"/>
      <c r="AG86">
        <f t="shared" si="5"/>
        <v>1745.3048444149431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11.14821323960164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73.92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737.495646523603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433.56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614.08000000000004</v>
      </c>
      <c r="AB87" s="75">
        <f>-STOA!P87</f>
        <v>0</v>
      </c>
      <c r="AC87">
        <f t="shared" si="3"/>
        <v>20.317982628955921</v>
      </c>
      <c r="AD87">
        <f t="shared" si="4"/>
        <v>1775.8634143044144</v>
      </c>
      <c r="AE87">
        <f>'IDT-1'!F87</f>
        <v>0</v>
      </c>
      <c r="AF87" s="24"/>
      <c r="AG87">
        <f t="shared" si="5"/>
        <v>1775.8634143044144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-310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11.14821323960164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73.92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737.495646523603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432.73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614.08000000000004</v>
      </c>
      <c r="AB88" s="75">
        <f>-STOA!P88</f>
        <v>0</v>
      </c>
      <c r="AC88">
        <f t="shared" si="3"/>
        <v>19.887452742711467</v>
      </c>
      <c r="AD88">
        <f t="shared" si="4"/>
        <v>1825.4639441906588</v>
      </c>
      <c r="AE88">
        <f>'IDT-1'!F88</f>
        <v>0</v>
      </c>
      <c r="AF88" s="24"/>
      <c r="AG88">
        <f t="shared" si="5"/>
        <v>1825.4639441906588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-260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11.14821323960164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73.92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740.58614405759783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432.24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614.08000000000004</v>
      </c>
      <c r="AB89" s="75">
        <f>-STOA!P89</f>
        <v>0</v>
      </c>
      <c r="AC89">
        <f t="shared" si="3"/>
        <v>19.485739035752569</v>
      </c>
      <c r="AD89">
        <f t="shared" si="4"/>
        <v>1878.4661554316124</v>
      </c>
      <c r="AE89">
        <f>'IDT-1'!F89</f>
        <v>0</v>
      </c>
      <c r="AF89" s="24"/>
      <c r="AG89">
        <f t="shared" si="5"/>
        <v>1878.4661554316124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-210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11.14821323960164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73.92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752.40461959135996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431.41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614.08000000000004</v>
      </c>
      <c r="AB90" s="75">
        <f>-STOA!P90</f>
        <v>0</v>
      </c>
      <c r="AC90">
        <f t="shared" si="3"/>
        <v>19.239195921240611</v>
      </c>
      <c r="AD90">
        <f t="shared" si="4"/>
        <v>1929.7011740798869</v>
      </c>
      <c r="AE90">
        <f>'IDT-1'!F90</f>
        <v>0</v>
      </c>
      <c r="AF90" s="24"/>
      <c r="AG90">
        <f t="shared" si="5"/>
        <v>1929.7011740798869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-170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11.14821323960164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73.92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748.80959526257857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430.46999999999997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558.4</v>
      </c>
      <c r="AB91" s="75">
        <f>-STOA!P91</f>
        <v>0</v>
      </c>
      <c r="AC91">
        <f t="shared" si="3"/>
        <v>17.801562367141052</v>
      </c>
      <c r="AD91">
        <f t="shared" si="4"/>
        <v>1980.923783305205</v>
      </c>
      <c r="AE91">
        <f>'IDT-1'!F91</f>
        <v>0</v>
      </c>
      <c r="AF91" s="24"/>
      <c r="AG91">
        <f t="shared" si="5"/>
        <v>1980.923783305205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11.14821323960164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73.92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748.80959526257857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428.46999999999997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21.43</v>
      </c>
      <c r="Z92" s="34">
        <f>IEX!P92</f>
        <v>0</v>
      </c>
      <c r="AA92" s="75">
        <f>STOA!J92</f>
        <v>558.4</v>
      </c>
      <c r="AB92" s="75">
        <f>-STOA!P92</f>
        <v>0</v>
      </c>
      <c r="AC92">
        <f t="shared" si="3"/>
        <v>17.710639635394376</v>
      </c>
      <c r="AD92">
        <f t="shared" si="4"/>
        <v>2030.4447060369516</v>
      </c>
      <c r="AE92">
        <f>'IDT-1'!F92</f>
        <v>0</v>
      </c>
      <c r="AF92" s="24"/>
      <c r="AG92">
        <f t="shared" si="5"/>
        <v>2030.4447060369516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11.14821323960164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73.92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748.80959526257857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427.81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37.799999999999997</v>
      </c>
      <c r="Z93" s="34">
        <f>IEX!P93</f>
        <v>0</v>
      </c>
      <c r="AA93" s="75">
        <f>STOA!J93</f>
        <v>558.4</v>
      </c>
      <c r="AB93" s="75">
        <f>-STOA!P93</f>
        <v>0</v>
      </c>
      <c r="AC93">
        <f t="shared" si="3"/>
        <v>17.588468903647705</v>
      </c>
      <c r="AD93">
        <f t="shared" si="4"/>
        <v>2076.2768767686985</v>
      </c>
      <c r="AE93">
        <f>'IDT-1'!F93</f>
        <v>0</v>
      </c>
      <c r="AF93" s="24"/>
      <c r="AG93">
        <f t="shared" si="5"/>
        <v>2076.2768767686985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11.14821323960164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69.72</v>
      </c>
      <c r="J94">
        <f>Bawana_RLNG!T94</f>
        <v>0</v>
      </c>
      <c r="K94">
        <f>Bawana_Spot!T94</f>
        <v>90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743.73804403236795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427.46999999999997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55.65</v>
      </c>
      <c r="Z94" s="34">
        <f>IEX!P94</f>
        <v>0</v>
      </c>
      <c r="AA94" s="75">
        <f>STOA!J94</f>
        <v>558.4</v>
      </c>
      <c r="AB94" s="75">
        <f>-STOA!P94</f>
        <v>0</v>
      </c>
      <c r="AC94">
        <f t="shared" si="3"/>
        <v>17.825671873313937</v>
      </c>
      <c r="AD94">
        <f t="shared" si="4"/>
        <v>2104.2781225688213</v>
      </c>
      <c r="AE94">
        <f>'IDT-1'!F94</f>
        <v>0</v>
      </c>
      <c r="AF94" s="24"/>
      <c r="AG94">
        <f t="shared" si="5"/>
        <v>2104.2781225688213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11.14821323960164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71.06</v>
      </c>
      <c r="J95">
        <f>Bawana_RLNG!T95</f>
        <v>0</v>
      </c>
      <c r="K95">
        <f>Bawana_Spot!T95</f>
        <v>110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740.64754649837312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422.56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71.77</v>
      </c>
      <c r="Z95" s="34">
        <f>IEX!P95</f>
        <v>0</v>
      </c>
      <c r="AA95" s="75">
        <f>STOA!J95</f>
        <v>558.49</v>
      </c>
      <c r="AB95" s="75">
        <f>-STOA!P95</f>
        <v>0</v>
      </c>
      <c r="AC95">
        <f t="shared" si="3"/>
        <v>18.294137794875496</v>
      </c>
      <c r="AD95">
        <f t="shared" si="4"/>
        <v>2107.3591591132649</v>
      </c>
      <c r="AE95">
        <f>'IDT-1'!F95</f>
        <v>0</v>
      </c>
      <c r="AF95" s="24"/>
      <c r="AG95">
        <f t="shared" si="5"/>
        <v>2107.3591591132649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-26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11.14821323960164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71.06</v>
      </c>
      <c r="J96">
        <f>Bawana_RLNG!T96</f>
        <v>0</v>
      </c>
      <c r="K96">
        <f>Bawana_Spot!T96</f>
        <v>120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739.97146308245885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421.71999999999997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76.260000000000005</v>
      </c>
      <c r="Z96" s="34">
        <f>IEX!P96</f>
        <v>0</v>
      </c>
      <c r="AA96" s="75">
        <f>STOA!J96</f>
        <v>558.49</v>
      </c>
      <c r="AB96" s="75">
        <f>-STOA!P96</f>
        <v>0</v>
      </c>
      <c r="AC96">
        <f t="shared" si="3"/>
        <v>18.428532167356483</v>
      </c>
      <c r="AD96">
        <f t="shared" si="4"/>
        <v>2117.19868132487</v>
      </c>
      <c r="AE96">
        <f>'IDT-1'!F96</f>
        <v>0</v>
      </c>
      <c r="AF96" s="24"/>
      <c r="AG96">
        <f t="shared" si="5"/>
        <v>2117.19868132487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-29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11.14821323960164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71.06</v>
      </c>
      <c r="J97">
        <f>Bawana_RLNG!T97</f>
        <v>0</v>
      </c>
      <c r="K97">
        <f>Bawana_Spot!T97</f>
        <v>120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742.24671329505202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420.89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83.68</v>
      </c>
      <c r="Z97" s="34">
        <f>IEX!P97</f>
        <v>0</v>
      </c>
      <c r="AA97" s="75">
        <f>STOA!J97</f>
        <v>558.49</v>
      </c>
      <c r="AB97" s="75">
        <f>-STOA!P97</f>
        <v>0</v>
      </c>
      <c r="AC97">
        <f t="shared" si="3"/>
        <v>18.426759849618264</v>
      </c>
      <c r="AD97">
        <f t="shared" si="4"/>
        <v>2135.0657038552013</v>
      </c>
      <c r="AE97">
        <f>'IDT-1'!F97</f>
        <v>0</v>
      </c>
      <c r="AF97" s="24"/>
      <c r="AG97">
        <f t="shared" si="5"/>
        <v>2135.0657038552013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11.14821323960164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71.06</v>
      </c>
      <c r="J98">
        <f>Bawana_RLNG!T98</f>
        <v>0</v>
      </c>
      <c r="K98">
        <f>Bawana_Spot!T98</f>
        <v>120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742.24671329505202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420.06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83.37</v>
      </c>
      <c r="Z98" s="34">
        <f>IEX!P98</f>
        <v>0</v>
      </c>
      <c r="AA98" s="75">
        <f>STOA!J98</f>
        <v>558.49</v>
      </c>
      <c r="AB98" s="75">
        <f>-STOA!P98</f>
        <v>0</v>
      </c>
      <c r="AC98">
        <f t="shared" si="3"/>
        <v>18.417183849618265</v>
      </c>
      <c r="AD98">
        <f t="shared" si="4"/>
        <v>2133.9352798552013</v>
      </c>
      <c r="AE98">
        <f>'IDT-1'!F98</f>
        <v>0</v>
      </c>
      <c r="AF98" s="24"/>
      <c r="AG98">
        <f t="shared" si="5"/>
        <v>2133.9352798552013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0.26667451709606443</v>
      </c>
      <c r="F99">
        <f t="shared" si="6"/>
        <v>0</v>
      </c>
      <c r="G99">
        <f t="shared" si="6"/>
        <v>1.342559999999998</v>
      </c>
      <c r="H99">
        <f t="shared" si="6"/>
        <v>0</v>
      </c>
      <c r="I99">
        <f t="shared" si="6"/>
        <v>1.8819426322892643</v>
      </c>
      <c r="J99">
        <f t="shared" si="6"/>
        <v>0</v>
      </c>
      <c r="K99">
        <f t="shared" si="6"/>
        <v>0.95250000000000001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14.195780495712174</v>
      </c>
      <c r="P99" s="36">
        <f t="shared" si="6"/>
        <v>1.3577571052132142</v>
      </c>
      <c r="Q99" s="36">
        <f t="shared" si="6"/>
        <v>0.55822465214033001</v>
      </c>
      <c r="R99" s="38">
        <f>SUM(R3:R98)/4000</f>
        <v>0.24055442007258951</v>
      </c>
      <c r="S99" s="38">
        <f t="shared" si="6"/>
        <v>0</v>
      </c>
      <c r="T99" s="37">
        <f t="shared" si="6"/>
        <v>0.83292500000000003</v>
      </c>
      <c r="U99" s="37">
        <f t="shared" si="6"/>
        <v>10.002276440250002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0.15208250000000001</v>
      </c>
      <c r="Z99" s="34">
        <f t="shared" si="6"/>
        <v>-1.7365374999999998</v>
      </c>
      <c r="AA99" s="75">
        <f t="shared" si="6"/>
        <v>13.540340000000002</v>
      </c>
      <c r="AB99" s="75">
        <f t="shared" si="6"/>
        <v>0</v>
      </c>
      <c r="AC99">
        <f t="shared" si="6"/>
        <v>0.40939653445471408</v>
      </c>
      <c r="AD99">
        <f t="shared" si="6"/>
        <v>43.365278590318894</v>
      </c>
      <c r="AE99">
        <f t="shared" si="6"/>
        <v>-5.5320250000000001E-2</v>
      </c>
      <c r="AG99">
        <f t="shared" si="6"/>
        <v>43.3099583403189</v>
      </c>
      <c r="AI99">
        <f t="shared" si="6"/>
        <v>0</v>
      </c>
      <c r="AJ99">
        <f t="shared" si="6"/>
        <v>0</v>
      </c>
      <c r="AK99">
        <f t="shared" si="6"/>
        <v>0.72705750000000002</v>
      </c>
      <c r="AL99">
        <f t="shared" si="6"/>
        <v>-0.73450000000000004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2.108025776215583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83.189486464201977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131.33000000000001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3.9205443148982746</v>
      </c>
      <c r="AD3">
        <f>SUM(B3:AB3,AI3:AV3)-AC3</f>
        <v>195.68425776700988</v>
      </c>
      <c r="AE3">
        <f>'IDT-1'!E3</f>
        <v>0</v>
      </c>
      <c r="AF3" s="24"/>
      <c r="AG3">
        <f>SUM(AD3:AF3)</f>
        <v>195.68425776700988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-34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2.108025776215583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83.189486464201977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131.33000000000001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3.9374866303480527</v>
      </c>
      <c r="AD4">
        <f t="shared" ref="AD4:AD67" si="1">SUM(B4:AB4,AI4:AV4)-AC4</f>
        <v>193.66731545156011</v>
      </c>
      <c r="AE4">
        <f>'IDT-1'!E4</f>
        <v>0</v>
      </c>
      <c r="AF4" s="24"/>
      <c r="AG4">
        <f t="shared" ref="AG4:AG67" si="2">SUM(AD4:AF4)</f>
        <v>193.66731545156011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2.108025776215583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83.189486464201977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131.33000000000001</v>
      </c>
      <c r="AB5" s="75">
        <f>-STOA!Q5</f>
        <v>0</v>
      </c>
      <c r="AC5">
        <f t="shared" si="0"/>
        <v>3.9459577880729415</v>
      </c>
      <c r="AD5">
        <f t="shared" si="1"/>
        <v>192.65884429383522</v>
      </c>
      <c r="AE5">
        <f>'IDT-1'!E5</f>
        <v>0</v>
      </c>
      <c r="AF5" s="24"/>
      <c r="AG5">
        <f t="shared" si="2"/>
        <v>192.65884429383522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-37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2.108025776215583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82.678508984489625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131.33000000000001</v>
      </c>
      <c r="AB6" s="75">
        <f>-STOA!Q6</f>
        <v>0</v>
      </c>
      <c r="AC6">
        <f t="shared" si="0"/>
        <v>3.9586078926931361</v>
      </c>
      <c r="AD6">
        <f t="shared" si="1"/>
        <v>190.13521670950266</v>
      </c>
      <c r="AE6">
        <f>'IDT-1'!E6</f>
        <v>0</v>
      </c>
      <c r="AF6" s="24"/>
      <c r="AG6">
        <f t="shared" si="2"/>
        <v>190.13521670950266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2.108025776215583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82.614636862141793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131.33000000000001</v>
      </c>
      <c r="AB7" s="75">
        <f>-STOA!Q7</f>
        <v>0</v>
      </c>
      <c r="AC7">
        <f t="shared" si="0"/>
        <v>3.9834848400400813</v>
      </c>
      <c r="AD7">
        <f t="shared" si="1"/>
        <v>187.04646763980787</v>
      </c>
      <c r="AE7">
        <f>'IDT-1'!E7</f>
        <v>0</v>
      </c>
      <c r="AF7" s="24"/>
      <c r="AG7">
        <f t="shared" si="2"/>
        <v>187.04646763980787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-42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2.108025776215583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82.61437900179628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131.33000000000001</v>
      </c>
      <c r="AB8" s="75">
        <f>-STOA!Q8</f>
        <v>0</v>
      </c>
      <c r="AC8">
        <f t="shared" si="0"/>
        <v>4.0004249894629575</v>
      </c>
      <c r="AD8">
        <f t="shared" si="1"/>
        <v>185.02926963003949</v>
      </c>
      <c r="AE8">
        <f>'IDT-1'!E8</f>
        <v>0</v>
      </c>
      <c r="AF8" s="24"/>
      <c r="AG8">
        <f t="shared" si="2"/>
        <v>185.02926963003949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2.108025776215583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18.999337193888227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82.614416026376887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131.33000000000001</v>
      </c>
      <c r="AB9" s="75">
        <f>-STOA!Q9</f>
        <v>0</v>
      </c>
      <c r="AC9">
        <f t="shared" si="0"/>
        <v>4.0258394402042414</v>
      </c>
      <c r="AD9">
        <f t="shared" si="1"/>
        <v>182.0039715562765</v>
      </c>
      <c r="AE9">
        <f>'IDT-1'!E9</f>
        <v>0</v>
      </c>
      <c r="AF9" s="24"/>
      <c r="AG9">
        <f t="shared" si="2"/>
        <v>182.0039715562765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-47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2.108025776215583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18.999337193888227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82.614235020897922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131.33000000000001</v>
      </c>
      <c r="AB10" s="75">
        <f>-STOA!Q10</f>
        <v>0</v>
      </c>
      <c r="AC10">
        <f t="shared" si="0"/>
        <v>4.0427802352079967</v>
      </c>
      <c r="AD10">
        <f t="shared" si="1"/>
        <v>179.98684975579377</v>
      </c>
      <c r="AE10">
        <f>'IDT-1'!E10</f>
        <v>0</v>
      </c>
      <c r="AF10" s="24"/>
      <c r="AG10">
        <f t="shared" si="2"/>
        <v>179.98684975579377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-49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2.108025776215583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82.61429097751008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111.63</v>
      </c>
      <c r="AB11" s="75">
        <f>-STOA!Q11</f>
        <v>0</v>
      </c>
      <c r="AC11">
        <f t="shared" si="0"/>
        <v>3.7248254337668745</v>
      </c>
      <c r="AD11">
        <f t="shared" si="1"/>
        <v>178.60552331995879</v>
      </c>
      <c r="AE11">
        <f>'IDT-1'!E11</f>
        <v>0</v>
      </c>
      <c r="AF11" s="24"/>
      <c r="AG11">
        <f t="shared" si="2"/>
        <v>178.60552331995879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2.108025776215583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82.179976989296179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111.63</v>
      </c>
      <c r="AB12" s="75">
        <f>-STOA!Q12</f>
        <v>0</v>
      </c>
      <c r="AC12">
        <f t="shared" si="0"/>
        <v>3.7381195117156558</v>
      </c>
      <c r="AD12">
        <f t="shared" si="1"/>
        <v>176.15791525379612</v>
      </c>
      <c r="AE12">
        <f>'IDT-1'!E12</f>
        <v>0</v>
      </c>
      <c r="AF12" s="24"/>
      <c r="AG12">
        <f t="shared" si="2"/>
        <v>176.15791525379612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-62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2.108025776215583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82.180301584549099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111.63</v>
      </c>
      <c r="AB13" s="75">
        <f>-STOA!Q13</f>
        <v>0</v>
      </c>
      <c r="AC13">
        <f t="shared" si="0"/>
        <v>3.7465933960406694</v>
      </c>
      <c r="AD13">
        <f t="shared" si="1"/>
        <v>175.149765964724</v>
      </c>
      <c r="AE13">
        <f>'IDT-1'!E13</f>
        <v>0</v>
      </c>
      <c r="AF13" s="24"/>
      <c r="AG13">
        <f t="shared" si="2"/>
        <v>175.149765964724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-63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2.108025776215583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82.179823792304774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111.63</v>
      </c>
      <c r="AB14" s="75">
        <f>-STOA!Q14</f>
        <v>0</v>
      </c>
      <c r="AC14">
        <f t="shared" si="0"/>
        <v>3.7635316980355955</v>
      </c>
      <c r="AD14">
        <f t="shared" si="1"/>
        <v>173.13234987048477</v>
      </c>
      <c r="AE14">
        <f>'IDT-1'!E14</f>
        <v>0</v>
      </c>
      <c r="AF14" s="24"/>
      <c r="AG14">
        <f t="shared" si="2"/>
        <v>173.13234987048477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-65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2.108025776215583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50.692817871630268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3.1063248547561439</v>
      </c>
      <c r="AD15">
        <f t="shared" si="1"/>
        <v>171.87255079308972</v>
      </c>
      <c r="AE15">
        <f>'IDT-1'!E15</f>
        <v>0</v>
      </c>
      <c r="AF15" s="24"/>
      <c r="AG15">
        <f t="shared" si="2"/>
        <v>171.87255079308972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-37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2.108025776215583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50.692817871630268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3.1147960124810332</v>
      </c>
      <c r="AD16">
        <f t="shared" si="1"/>
        <v>170.86407963536482</v>
      </c>
      <c r="AE16">
        <f>'IDT-1'!E16</f>
        <v>0</v>
      </c>
      <c r="AF16" s="24"/>
      <c r="AG16">
        <f t="shared" si="2"/>
        <v>170.86407963536482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2.1072282299373932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49.157232154182026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3.1103615507906204</v>
      </c>
      <c r="AD17">
        <f t="shared" si="1"/>
        <v>168.33213083332879</v>
      </c>
      <c r="AE17">
        <f>'IDT-1'!E17</f>
        <v>0</v>
      </c>
      <c r="AF17" s="24"/>
      <c r="AG17">
        <f t="shared" si="2"/>
        <v>168.33213083332879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2.1072282299373932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49.157232154182026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111.63</v>
      </c>
      <c r="AB18" s="75">
        <f>-STOA!Q18</f>
        <v>0</v>
      </c>
      <c r="AC18">
        <f t="shared" si="0"/>
        <v>3.1188327085155096</v>
      </c>
      <c r="AD18">
        <f t="shared" si="1"/>
        <v>167.32365967560392</v>
      </c>
      <c r="AE18">
        <f>'IDT-1'!E18</f>
        <v>0</v>
      </c>
      <c r="AF18" s="24"/>
      <c r="AG18">
        <f t="shared" si="2"/>
        <v>167.32365967560392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2.1072282299373932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49.83721353205965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111.63</v>
      </c>
      <c r="AB19" s="75">
        <f>-STOA!Q19</f>
        <v>0</v>
      </c>
      <c r="AC19">
        <f t="shared" si="0"/>
        <v>3.1330157098145706</v>
      </c>
      <c r="AD19">
        <f t="shared" si="1"/>
        <v>166.98945805218247</v>
      </c>
      <c r="AE19">
        <f>'IDT-1'!E19</f>
        <v>0</v>
      </c>
      <c r="AF19" s="24"/>
      <c r="AG19">
        <f t="shared" si="2"/>
        <v>166.98945805218247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2.1072282299373932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50.10716994134691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111.63</v>
      </c>
      <c r="AB20" s="75">
        <f>-STOA!Q20</f>
        <v>0</v>
      </c>
      <c r="AC20">
        <f t="shared" si="0"/>
        <v>3.1522256591023616</v>
      </c>
      <c r="AD20">
        <f t="shared" si="1"/>
        <v>165.24020451218195</v>
      </c>
      <c r="AE20">
        <f>'IDT-1'!E20</f>
        <v>0</v>
      </c>
      <c r="AF20" s="24"/>
      <c r="AG20">
        <f t="shared" si="2"/>
        <v>165.24020451218195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2.1072282299373932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49.83721353205965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111.63</v>
      </c>
      <c r="AB21" s="75">
        <f>-STOA!Q21</f>
        <v>0</v>
      </c>
      <c r="AC21">
        <f t="shared" si="0"/>
        <v>3.1499580252643486</v>
      </c>
      <c r="AD21">
        <f t="shared" si="1"/>
        <v>164.9725157367327</v>
      </c>
      <c r="AE21">
        <f>'IDT-1'!E21</f>
        <v>0</v>
      </c>
      <c r="AF21" s="24"/>
      <c r="AG21">
        <f t="shared" si="2"/>
        <v>164.9725157367327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2.1072282299373932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50.156574480376023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-50</v>
      </c>
      <c r="AA22" s="75">
        <f>STOA!K22</f>
        <v>111.63</v>
      </c>
      <c r="AB22" s="75">
        <f>-STOA!Q22</f>
        <v>0</v>
      </c>
      <c r="AC22">
        <f t="shared" si="0"/>
        <v>3.1611118149550954</v>
      </c>
      <c r="AD22">
        <f t="shared" si="1"/>
        <v>164.28072289535831</v>
      </c>
      <c r="AE22">
        <f>'IDT-1'!E22</f>
        <v>0</v>
      </c>
      <c r="AF22" s="24"/>
      <c r="AG22">
        <f t="shared" si="2"/>
        <v>164.28072289535831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2.1072282299373932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50.194897700460814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111.63</v>
      </c>
      <c r="AB23" s="75">
        <f>-STOA!Q23</f>
        <v>0</v>
      </c>
      <c r="AC23">
        <f t="shared" si="0"/>
        <v>3.152962572278919</v>
      </c>
      <c r="AD23">
        <f t="shared" si="1"/>
        <v>165.3271953581193</v>
      </c>
      <c r="AE23">
        <f>'IDT-1'!E23</f>
        <v>0</v>
      </c>
      <c r="AF23" s="24"/>
      <c r="AG23">
        <f t="shared" si="2"/>
        <v>165.3271953581193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-53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2.1072282299373932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50.194897700460814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111.63</v>
      </c>
      <c r="AB24" s="75">
        <f>-STOA!Q24</f>
        <v>0</v>
      </c>
      <c r="AC24">
        <f t="shared" si="0"/>
        <v>3.2037895186282537</v>
      </c>
      <c r="AD24">
        <f t="shared" si="1"/>
        <v>159.27636841176997</v>
      </c>
      <c r="AE24">
        <f>'IDT-1'!E24</f>
        <v>0</v>
      </c>
      <c r="AF24" s="24"/>
      <c r="AG24">
        <f t="shared" si="2"/>
        <v>159.27636841176997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2.1072282299373932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18.999301624641625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50.194897700460814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-50</v>
      </c>
      <c r="AA25" s="75">
        <f>STOA!K25</f>
        <v>111.63</v>
      </c>
      <c r="AB25" s="75">
        <f>-STOA!Q25</f>
        <v>0</v>
      </c>
      <c r="AC25">
        <f t="shared" si="0"/>
        <v>3.2376682831747994</v>
      </c>
      <c r="AD25">
        <f t="shared" si="1"/>
        <v>155.24179127186503</v>
      </c>
      <c r="AE25">
        <f>'IDT-1'!E25</f>
        <v>0</v>
      </c>
      <c r="AF25" s="24"/>
      <c r="AG25">
        <f t="shared" si="2"/>
        <v>155.24179127186503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-63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2.1072282299373932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18.999301624641625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50.194897700460814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-50</v>
      </c>
      <c r="AA26" s="75">
        <f>STOA!K26</f>
        <v>111.63</v>
      </c>
      <c r="AB26" s="75">
        <f>-STOA!Q26</f>
        <v>0</v>
      </c>
      <c r="AC26">
        <f t="shared" si="0"/>
        <v>3.1953124945503539</v>
      </c>
      <c r="AD26">
        <f t="shared" si="1"/>
        <v>160.28414706048946</v>
      </c>
      <c r="AE26">
        <f>'IDT-1'!E26</f>
        <v>0</v>
      </c>
      <c r="AF26" s="24"/>
      <c r="AG26">
        <f t="shared" si="2"/>
        <v>160.28414706048946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2.1072282299373932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18.999301624641625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50.194897700460814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-50</v>
      </c>
      <c r="AA27" s="75">
        <f>STOA!K27</f>
        <v>111.63</v>
      </c>
      <c r="AB27" s="75">
        <f>-STOA!Q27</f>
        <v>0</v>
      </c>
      <c r="AC27">
        <f t="shared" si="0"/>
        <v>3.1783701791005758</v>
      </c>
      <c r="AD27">
        <f t="shared" si="1"/>
        <v>162.30108937593926</v>
      </c>
      <c r="AE27">
        <f>'IDT-1'!E27</f>
        <v>0</v>
      </c>
      <c r="AF27" s="24"/>
      <c r="AG27">
        <f t="shared" si="2"/>
        <v>162.30108937593926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2.1072282299373932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18.999301624641625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50.603679669184615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111.63</v>
      </c>
      <c r="AB28" s="75">
        <f>-STOA!Q28</f>
        <v>0</v>
      </c>
      <c r="AC28">
        <f t="shared" si="0"/>
        <v>3.1648616321880771</v>
      </c>
      <c r="AD28">
        <f t="shared" si="1"/>
        <v>164.72337989157555</v>
      </c>
      <c r="AE28">
        <f>'IDT-1'!E28</f>
        <v>0</v>
      </c>
      <c r="AF28" s="24"/>
      <c r="AG28">
        <f t="shared" si="2"/>
        <v>164.72337989157555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-54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2.108025776215583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18.999301624641625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55.628074252296827</v>
      </c>
      <c r="P29" s="36">
        <v>0</v>
      </c>
      <c r="Q29" s="36">
        <v>0</v>
      </c>
      <c r="R29" s="38">
        <v>0</v>
      </c>
      <c r="S29" s="38">
        <v>3.66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111.63</v>
      </c>
      <c r="AB29" s="75">
        <f>-STOA!Q29</f>
        <v>0</v>
      </c>
      <c r="AC29">
        <f t="shared" si="0"/>
        <v>3.2293460883500673</v>
      </c>
      <c r="AD29">
        <f t="shared" si="1"/>
        <v>174.34408756480394</v>
      </c>
      <c r="AE29">
        <f>'IDT-1'!E29</f>
        <v>0</v>
      </c>
      <c r="AF29" s="24"/>
      <c r="AG29">
        <f t="shared" si="2"/>
        <v>174.34408756480394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-53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2.108025776215583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18.999301624641625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55.628074252296827</v>
      </c>
      <c r="P30" s="36">
        <v>0</v>
      </c>
      <c r="Q30" s="36">
        <v>0</v>
      </c>
      <c r="R30" s="38">
        <v>0</v>
      </c>
      <c r="S30" s="38">
        <v>3.66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111.63</v>
      </c>
      <c r="AB30" s="75">
        <f>-STOA!Q30</f>
        <v>0</v>
      </c>
      <c r="AC30">
        <f t="shared" si="0"/>
        <v>3.2039326151754004</v>
      </c>
      <c r="AD30">
        <f t="shared" si="1"/>
        <v>177.36950103797861</v>
      </c>
      <c r="AE30">
        <f>'IDT-1'!E30</f>
        <v>0</v>
      </c>
      <c r="AF30" s="24"/>
      <c r="AG30">
        <f t="shared" si="2"/>
        <v>177.36950103797861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2.108025776215583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18.999301624641625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55.628074252296827</v>
      </c>
      <c r="P31" s="36">
        <v>0</v>
      </c>
      <c r="Q31" s="36">
        <v>0</v>
      </c>
      <c r="R31" s="38">
        <v>0</v>
      </c>
      <c r="S31" s="38">
        <v>3.66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111.63</v>
      </c>
      <c r="AB31" s="75">
        <f>-STOA!Q31</f>
        <v>0</v>
      </c>
      <c r="AC31">
        <f t="shared" si="0"/>
        <v>3.1700479842758438</v>
      </c>
      <c r="AD31">
        <f t="shared" si="1"/>
        <v>181.40338566887817</v>
      </c>
      <c r="AE31">
        <f>'IDT-1'!E31</f>
        <v>0</v>
      </c>
      <c r="AF31" s="24"/>
      <c r="AG31">
        <f t="shared" si="2"/>
        <v>181.40338566887817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-56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2.108025776215583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18.999301624641625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55.628074252296827</v>
      </c>
      <c r="P32" s="36">
        <v>0</v>
      </c>
      <c r="Q32" s="36">
        <v>0</v>
      </c>
      <c r="R32" s="38">
        <v>0</v>
      </c>
      <c r="S32" s="38">
        <v>3.66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111.63</v>
      </c>
      <c r="AB32" s="75">
        <f>-STOA!Q32</f>
        <v>0</v>
      </c>
      <c r="AC32">
        <f t="shared" si="0"/>
        <v>3.0938075647518422</v>
      </c>
      <c r="AD32">
        <f t="shared" si="1"/>
        <v>190.47962608840217</v>
      </c>
      <c r="AE32">
        <f>'IDT-1'!E32</f>
        <v>0</v>
      </c>
      <c r="AF32" s="24"/>
      <c r="AG32">
        <f t="shared" si="2"/>
        <v>190.47962608840217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-47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2.108025776215583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18.999301624641625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55.628074252296827</v>
      </c>
      <c r="P33" s="36">
        <v>0</v>
      </c>
      <c r="Q33" s="36">
        <v>0</v>
      </c>
      <c r="R33" s="38">
        <v>0</v>
      </c>
      <c r="S33" s="38">
        <v>3.66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111.63</v>
      </c>
      <c r="AB33" s="75">
        <f>-STOA!Q33</f>
        <v>0</v>
      </c>
      <c r="AC33">
        <f t="shared" si="0"/>
        <v>3.0175671452278401</v>
      </c>
      <c r="AD33">
        <f t="shared" si="1"/>
        <v>199.55586650792617</v>
      </c>
      <c r="AE33">
        <f>'IDT-1'!E33</f>
        <v>0</v>
      </c>
      <c r="AF33" s="24"/>
      <c r="AG33">
        <f t="shared" si="2"/>
        <v>199.55586650792617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2.108025776215583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18.999301624641625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55.628074252296827</v>
      </c>
      <c r="P34" s="36">
        <v>0</v>
      </c>
      <c r="Q34" s="36">
        <v>0</v>
      </c>
      <c r="R34" s="38">
        <v>0</v>
      </c>
      <c r="S34" s="38">
        <v>3.66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111.63</v>
      </c>
      <c r="AB34" s="75">
        <f>-STOA!Q34</f>
        <v>0</v>
      </c>
      <c r="AC34">
        <f t="shared" si="0"/>
        <v>2.9074420948042827</v>
      </c>
      <c r="AD34">
        <f t="shared" si="1"/>
        <v>212.6659915583497</v>
      </c>
      <c r="AE34">
        <f>'IDT-1'!E34</f>
        <v>0</v>
      </c>
      <c r="AF34" s="24"/>
      <c r="AG34">
        <f t="shared" si="2"/>
        <v>212.6659915583497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2.108025776215583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49.182488293587959</v>
      </c>
      <c r="P35" s="36">
        <v>0</v>
      </c>
      <c r="Q35" s="36">
        <v>0</v>
      </c>
      <c r="R35" s="38">
        <v>0</v>
      </c>
      <c r="S35" s="38">
        <v>3.66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2.6942010423312466</v>
      </c>
      <c r="AD35">
        <f t="shared" si="1"/>
        <v>225.65434502747229</v>
      </c>
      <c r="AE35">
        <f>'IDT-1'!E35</f>
        <v>0</v>
      </c>
      <c r="AF35" s="24"/>
      <c r="AG35">
        <f t="shared" si="2"/>
        <v>225.65434502747229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2.108025776215583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48.901450738899293</v>
      </c>
      <c r="P36" s="36">
        <v>0</v>
      </c>
      <c r="Q36" s="36">
        <v>0</v>
      </c>
      <c r="R36" s="38">
        <v>0</v>
      </c>
      <c r="S36" s="38">
        <v>3.66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2.5817152764483038</v>
      </c>
      <c r="AD36">
        <f t="shared" si="1"/>
        <v>238.48579323866656</v>
      </c>
      <c r="AE36">
        <f>'IDT-1'!E36</f>
        <v>0</v>
      </c>
      <c r="AF36" s="24"/>
      <c r="AG36">
        <f t="shared" si="2"/>
        <v>238.48579323866656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2.108025776215583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47.851632948426854</v>
      </c>
      <c r="P37" s="36">
        <v>0</v>
      </c>
      <c r="Q37" s="36">
        <v>0</v>
      </c>
      <c r="R37" s="38">
        <v>0</v>
      </c>
      <c r="S37" s="38">
        <v>3.66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2.3780601793358871</v>
      </c>
      <c r="AD37">
        <f t="shared" si="1"/>
        <v>260.63963054530655</v>
      </c>
      <c r="AE37">
        <f>'IDT-1'!E37</f>
        <v>0</v>
      </c>
      <c r="AF37" s="24"/>
      <c r="AG37">
        <f t="shared" si="2"/>
        <v>260.63963054530655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2.108025776215583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46.872753721907522</v>
      </c>
      <c r="P38" s="36">
        <v>0</v>
      </c>
      <c r="Q38" s="36">
        <v>0</v>
      </c>
      <c r="R38" s="38">
        <v>0</v>
      </c>
      <c r="S38" s="38">
        <v>3.66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2.3698375938331244</v>
      </c>
      <c r="AD38">
        <f t="shared" si="1"/>
        <v>259.66897390429</v>
      </c>
      <c r="AE38">
        <f>'IDT-1'!E38</f>
        <v>0</v>
      </c>
      <c r="AF38" s="24"/>
      <c r="AG38">
        <f t="shared" si="2"/>
        <v>259.66897390429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2.089748096074985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45.871036756585774</v>
      </c>
      <c r="P39" s="36">
        <v>0</v>
      </c>
      <c r="Q39" s="36">
        <v>0</v>
      </c>
      <c r="R39" s="38">
        <v>0</v>
      </c>
      <c r="S39" s="38">
        <v>3.66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131.33000000000001</v>
      </c>
      <c r="AB39" s="75">
        <f>-STOA!Q39</f>
        <v>0</v>
      </c>
      <c r="AC39">
        <f t="shared" si="0"/>
        <v>2.8570023180819146</v>
      </c>
      <c r="AD39">
        <f t="shared" si="1"/>
        <v>238.84723453457883</v>
      </c>
      <c r="AE39">
        <f>'IDT-1'!E39</f>
        <v>0</v>
      </c>
      <c r="AF39" s="24"/>
      <c r="AG39">
        <f t="shared" si="2"/>
        <v>238.84723453457883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2.089748096074985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44.922122695812291</v>
      </c>
      <c r="P40" s="36">
        <v>0</v>
      </c>
      <c r="Q40" s="36">
        <v>0</v>
      </c>
      <c r="R40" s="38">
        <v>0</v>
      </c>
      <c r="S40" s="38">
        <v>3.66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131.33000000000001</v>
      </c>
      <c r="AB40" s="75">
        <f>-STOA!Q40</f>
        <v>0</v>
      </c>
      <c r="AC40">
        <f t="shared" si="0"/>
        <v>2.7050217586483036</v>
      </c>
      <c r="AD40">
        <f t="shared" si="1"/>
        <v>255.05030103323898</v>
      </c>
      <c r="AE40">
        <f>'IDT-1'!E40</f>
        <v>0</v>
      </c>
      <c r="AF40" s="24"/>
      <c r="AG40">
        <f t="shared" si="2"/>
        <v>255.05030103323898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2.089748096074985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43.746874676734983</v>
      </c>
      <c r="P41" s="36">
        <v>0</v>
      </c>
      <c r="Q41" s="36">
        <v>0</v>
      </c>
      <c r="R41" s="38">
        <v>0</v>
      </c>
      <c r="S41" s="38">
        <v>3.66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131.33000000000001</v>
      </c>
      <c r="AB41" s="75">
        <f>-STOA!Q41</f>
        <v>0</v>
      </c>
      <c r="AC41">
        <f t="shared" si="0"/>
        <v>2.559611151689829</v>
      </c>
      <c r="AD41">
        <f t="shared" si="1"/>
        <v>270.0204636211202</v>
      </c>
      <c r="AE41">
        <f>'IDT-1'!E41</f>
        <v>0</v>
      </c>
      <c r="AF41" s="24"/>
      <c r="AG41">
        <f t="shared" si="2"/>
        <v>270.0204636211202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2.089748096074985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43.389190508333819</v>
      </c>
      <c r="P42" s="36">
        <v>0</v>
      </c>
      <c r="Q42" s="36">
        <v>0</v>
      </c>
      <c r="R42" s="38">
        <v>0</v>
      </c>
      <c r="S42" s="38">
        <v>3.66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131.33000000000001</v>
      </c>
      <c r="AB42" s="75">
        <f>-STOA!Q42</f>
        <v>0</v>
      </c>
      <c r="AC42">
        <f t="shared" si="0"/>
        <v>2.5057796583259249</v>
      </c>
      <c r="AD42">
        <f t="shared" si="1"/>
        <v>275.71661094608288</v>
      </c>
      <c r="AE42">
        <f>'IDT-1'!E42</f>
        <v>0</v>
      </c>
      <c r="AF42" s="24"/>
      <c r="AG42">
        <f t="shared" si="2"/>
        <v>275.71661094608288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2.089748096074985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63.272705038638577</v>
      </c>
      <c r="P43" s="36">
        <v>0</v>
      </c>
      <c r="Q43" s="36">
        <v>0</v>
      </c>
      <c r="R43" s="38">
        <v>0</v>
      </c>
      <c r="S43" s="38">
        <v>3.66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131.33000000000001</v>
      </c>
      <c r="AB43" s="75">
        <f>-STOA!Q43</f>
        <v>0</v>
      </c>
      <c r="AC43">
        <f t="shared" si="0"/>
        <v>2.7151569690049295</v>
      </c>
      <c r="AD43">
        <f t="shared" si="1"/>
        <v>290.39074816570866</v>
      </c>
      <c r="AE43">
        <f>'IDT-1'!E43</f>
        <v>0</v>
      </c>
      <c r="AF43" s="24"/>
      <c r="AG43">
        <f t="shared" si="2"/>
        <v>290.39074816570866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2.089748096074985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63.382484989542021</v>
      </c>
      <c r="P44" s="36">
        <v>0</v>
      </c>
      <c r="Q44" s="36">
        <v>0</v>
      </c>
      <c r="R44" s="38">
        <v>0</v>
      </c>
      <c r="S44" s="38">
        <v>3.66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131.33000000000001</v>
      </c>
      <c r="AB44" s="75">
        <f>-STOA!Q44</f>
        <v>0</v>
      </c>
      <c r="AC44">
        <f t="shared" si="0"/>
        <v>2.6737233319680733</v>
      </c>
      <c r="AD44">
        <f t="shared" si="1"/>
        <v>295.54196175364893</v>
      </c>
      <c r="AE44">
        <f>'IDT-1'!E44</f>
        <v>0</v>
      </c>
      <c r="AF44" s="24"/>
      <c r="AG44">
        <f t="shared" si="2"/>
        <v>295.54196175364893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2.089748096074985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71.851926589580884</v>
      </c>
      <c r="P45" s="36">
        <v>0</v>
      </c>
      <c r="Q45" s="36">
        <v>0</v>
      </c>
      <c r="R45" s="38">
        <v>0</v>
      </c>
      <c r="S45" s="38">
        <v>8.74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131.33000000000001</v>
      </c>
      <c r="AB45" s="75">
        <f>-STOA!Q45</f>
        <v>0</v>
      </c>
      <c r="AC45">
        <f t="shared" si="0"/>
        <v>2.8637790609324014</v>
      </c>
      <c r="AD45">
        <f t="shared" si="1"/>
        <v>299.90134762472348</v>
      </c>
      <c r="AE45">
        <f>'IDT-1'!E45</f>
        <v>0</v>
      </c>
      <c r="AF45" s="24"/>
      <c r="AG45">
        <f t="shared" si="2"/>
        <v>299.90134762472348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-19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2.089748096074985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71.851926589580884</v>
      </c>
      <c r="P46" s="36">
        <v>0</v>
      </c>
      <c r="Q46" s="36">
        <v>0</v>
      </c>
      <c r="R46" s="38">
        <v>0</v>
      </c>
      <c r="S46" s="38">
        <v>8.74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131.33000000000001</v>
      </c>
      <c r="AB46" s="75">
        <f>-STOA!Q46</f>
        <v>0</v>
      </c>
      <c r="AC46">
        <f t="shared" si="0"/>
        <v>2.8298944300328452</v>
      </c>
      <c r="AD46">
        <f t="shared" si="1"/>
        <v>303.93523225562308</v>
      </c>
      <c r="AE46">
        <f>'IDT-1'!E46</f>
        <v>0</v>
      </c>
      <c r="AF46" s="24"/>
      <c r="AG46">
        <f t="shared" si="2"/>
        <v>303.93523225562308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-15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2.089748096074985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68.615475639249894</v>
      </c>
      <c r="P47" s="36">
        <v>0</v>
      </c>
      <c r="Q47" s="36">
        <v>0</v>
      </c>
      <c r="R47" s="38">
        <v>0</v>
      </c>
      <c r="S47" s="38">
        <v>8.74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131.33000000000001</v>
      </c>
      <c r="AB47" s="75">
        <f>-STOA!Q47</f>
        <v>0</v>
      </c>
      <c r="AC47">
        <f t="shared" si="0"/>
        <v>2.7772947688753979</v>
      </c>
      <c r="AD47">
        <f t="shared" si="1"/>
        <v>303.75138096644952</v>
      </c>
      <c r="AE47">
        <f>'IDT-1'!E47</f>
        <v>0</v>
      </c>
      <c r="AF47" s="24"/>
      <c r="AG47">
        <f t="shared" si="2"/>
        <v>303.75138096644952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-12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2.089748096074985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68.61573267298273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131.33000000000001</v>
      </c>
      <c r="AB48" s="75">
        <f>-STOA!Q48</f>
        <v>0</v>
      </c>
      <c r="AC48">
        <f t="shared" si="0"/>
        <v>2.7603546125089755</v>
      </c>
      <c r="AD48">
        <f t="shared" si="1"/>
        <v>305.76857815654876</v>
      </c>
      <c r="AE48">
        <f>'IDT-1'!E48</f>
        <v>0</v>
      </c>
      <c r="AF48" s="24"/>
      <c r="AG48">
        <f t="shared" si="2"/>
        <v>305.76857815654876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2.089748096074985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68.615510742302519</v>
      </c>
      <c r="P49" s="36">
        <v>0</v>
      </c>
      <c r="Q49" s="36">
        <v>0</v>
      </c>
      <c r="R49" s="38">
        <v>0</v>
      </c>
      <c r="S49" s="38">
        <v>8.74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131.33000000000001</v>
      </c>
      <c r="AB49" s="75">
        <f>-STOA!Q49</f>
        <v>0</v>
      </c>
      <c r="AC49">
        <f t="shared" si="0"/>
        <v>2.6756411710423706</v>
      </c>
      <c r="AD49">
        <f t="shared" si="1"/>
        <v>315.85306966733515</v>
      </c>
      <c r="AE49">
        <f>'IDT-1'!E49</f>
        <v>0</v>
      </c>
      <c r="AF49" s="24"/>
      <c r="AG49">
        <f t="shared" si="2"/>
        <v>315.85306966733515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2.089748096074985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68.615688341424161</v>
      </c>
      <c r="P50" s="36">
        <v>0</v>
      </c>
      <c r="Q50" s="36">
        <v>0</v>
      </c>
      <c r="R50" s="38">
        <v>0</v>
      </c>
      <c r="S50" s="38">
        <v>8.74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131.33000000000001</v>
      </c>
      <c r="AB50" s="75">
        <f>-STOA!Q50</f>
        <v>0</v>
      </c>
      <c r="AC50">
        <f t="shared" si="0"/>
        <v>2.675642662874993</v>
      </c>
      <c r="AD50">
        <f t="shared" si="1"/>
        <v>315.85324577462416</v>
      </c>
      <c r="AE50">
        <f>'IDT-1'!E50</f>
        <v>0</v>
      </c>
      <c r="AF50" s="24"/>
      <c r="AG50">
        <f t="shared" si="2"/>
        <v>315.85324577462416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2.089748096074985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68.195664797294839</v>
      </c>
      <c r="P51" s="36">
        <v>0</v>
      </c>
      <c r="Q51" s="36">
        <v>0</v>
      </c>
      <c r="R51" s="38">
        <v>0</v>
      </c>
      <c r="S51" s="38">
        <v>8.74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131.33000000000001</v>
      </c>
      <c r="AB51" s="75">
        <f>-STOA!Q51</f>
        <v>0</v>
      </c>
      <c r="AC51">
        <f t="shared" si="0"/>
        <v>2.6721144651043067</v>
      </c>
      <c r="AD51">
        <f t="shared" si="1"/>
        <v>315.43675042826555</v>
      </c>
      <c r="AE51">
        <f>'IDT-1'!E51</f>
        <v>0</v>
      </c>
      <c r="AF51" s="24"/>
      <c r="AG51">
        <f t="shared" si="2"/>
        <v>315.43675042826555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2.089748096074985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68.195664797294839</v>
      </c>
      <c r="P52" s="36">
        <v>0</v>
      </c>
      <c r="Q52" s="36">
        <v>0</v>
      </c>
      <c r="R52" s="38">
        <v>0</v>
      </c>
      <c r="S52" s="38">
        <v>8.74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131.33000000000001</v>
      </c>
      <c r="AB52" s="75">
        <f>-STOA!Q52</f>
        <v>0</v>
      </c>
      <c r="AC52">
        <f t="shared" si="0"/>
        <v>2.6721144651043067</v>
      </c>
      <c r="AD52">
        <f t="shared" si="1"/>
        <v>315.43675042826555</v>
      </c>
      <c r="AE52">
        <f>'IDT-1'!E52</f>
        <v>0</v>
      </c>
      <c r="AF52" s="24"/>
      <c r="AG52">
        <f t="shared" si="2"/>
        <v>315.43675042826555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2.089748096074985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68.195487198173197</v>
      </c>
      <c r="P53" s="36">
        <v>0</v>
      </c>
      <c r="Q53" s="36">
        <v>0</v>
      </c>
      <c r="R53" s="38">
        <v>0</v>
      </c>
      <c r="S53" s="38">
        <v>8.74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131.33000000000001</v>
      </c>
      <c r="AB53" s="75">
        <f>-STOA!Q53</f>
        <v>0</v>
      </c>
      <c r="AC53">
        <f t="shared" si="0"/>
        <v>2.6721129732716844</v>
      </c>
      <c r="AD53">
        <f t="shared" si="1"/>
        <v>315.43657432097649</v>
      </c>
      <c r="AE53">
        <f>'IDT-1'!E53</f>
        <v>0</v>
      </c>
      <c r="AF53" s="24"/>
      <c r="AG53">
        <f t="shared" si="2"/>
        <v>315.43657432097649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2.089748096074985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68.195487198173197</v>
      </c>
      <c r="P54" s="36">
        <v>0</v>
      </c>
      <c r="Q54" s="36">
        <v>0</v>
      </c>
      <c r="R54" s="38">
        <v>0</v>
      </c>
      <c r="S54" s="38">
        <v>8.74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131.33000000000001</v>
      </c>
      <c r="AB54" s="75">
        <f>-STOA!Q54</f>
        <v>0</v>
      </c>
      <c r="AC54">
        <f t="shared" si="0"/>
        <v>2.6721129732716844</v>
      </c>
      <c r="AD54">
        <f t="shared" si="1"/>
        <v>315.43657432097649</v>
      </c>
      <c r="AE54">
        <f>'IDT-1'!E54</f>
        <v>0</v>
      </c>
      <c r="AF54" s="24"/>
      <c r="AG54">
        <f t="shared" si="2"/>
        <v>315.43657432097649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2.089748096074985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68.195664797294839</v>
      </c>
      <c r="P55" s="36">
        <v>0</v>
      </c>
      <c r="Q55" s="36">
        <v>0</v>
      </c>
      <c r="R55" s="38">
        <v>0</v>
      </c>
      <c r="S55" s="38">
        <v>8.74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131.33000000000001</v>
      </c>
      <c r="AB55" s="75">
        <f>-STOA!Q55</f>
        <v>0</v>
      </c>
      <c r="AC55">
        <f t="shared" si="0"/>
        <v>2.6721144651043067</v>
      </c>
      <c r="AD55">
        <f t="shared" si="1"/>
        <v>315.43675042826555</v>
      </c>
      <c r="AE55">
        <f>'IDT-1'!E55</f>
        <v>0</v>
      </c>
      <c r="AF55" s="24"/>
      <c r="AG55">
        <f t="shared" si="2"/>
        <v>315.43675042826555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2.089748096074985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68.195664797294839</v>
      </c>
      <c r="P56" s="36">
        <v>0</v>
      </c>
      <c r="Q56" s="36">
        <v>0</v>
      </c>
      <c r="R56" s="38">
        <v>0</v>
      </c>
      <c r="S56" s="38">
        <v>8.74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131.33000000000001</v>
      </c>
      <c r="AB56" s="75">
        <f>-STOA!Q56</f>
        <v>0</v>
      </c>
      <c r="AC56">
        <f t="shared" si="0"/>
        <v>2.6721144651043067</v>
      </c>
      <c r="AD56">
        <f t="shared" si="1"/>
        <v>315.43675042826555</v>
      </c>
      <c r="AE56">
        <f>'IDT-1'!E56</f>
        <v>0</v>
      </c>
      <c r="AF56" s="24"/>
      <c r="AG56">
        <f t="shared" si="2"/>
        <v>315.43675042826555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2.089748096074985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15.758861353948411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68.003131346751076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131.33000000000001</v>
      </c>
      <c r="AB57" s="75">
        <f>-STOA!Q57</f>
        <v>0</v>
      </c>
      <c r="AC57">
        <f t="shared" si="0"/>
        <v>2.640667619492906</v>
      </c>
      <c r="AD57">
        <f t="shared" si="1"/>
        <v>311.72452517728163</v>
      </c>
      <c r="AE57">
        <f>'IDT-1'!E57</f>
        <v>0</v>
      </c>
      <c r="AF57" s="24"/>
      <c r="AG57">
        <f t="shared" si="2"/>
        <v>311.72452517728163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2.089748096074985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15.758861353948411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68.002961036311774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131.33000000000001</v>
      </c>
      <c r="AB58" s="75">
        <f>-STOA!Q58</f>
        <v>0</v>
      </c>
      <c r="AC58">
        <f t="shared" si="0"/>
        <v>2.6406661888852154</v>
      </c>
      <c r="AD58">
        <f t="shared" si="1"/>
        <v>311.72435629744996</v>
      </c>
      <c r="AE58">
        <f>'IDT-1'!E58</f>
        <v>0</v>
      </c>
      <c r="AF58" s="24"/>
      <c r="AG58">
        <f t="shared" si="2"/>
        <v>311.72435629744996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2.089748096074985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18.7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59.524641803018682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131.33000000000001</v>
      </c>
      <c r="AB59" s="75">
        <f>-STOA!Q59</f>
        <v>0</v>
      </c>
      <c r="AC59">
        <f t="shared" si="0"/>
        <v>2.5941538719523871</v>
      </c>
      <c r="AD59">
        <f t="shared" si="1"/>
        <v>306.23368802714128</v>
      </c>
      <c r="AE59">
        <f>'IDT-1'!E59</f>
        <v>0</v>
      </c>
      <c r="AF59" s="24"/>
      <c r="AG59">
        <f t="shared" si="2"/>
        <v>306.23368802714128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2.089748096074985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20.200000000000003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57.613660092428944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131.33000000000001</v>
      </c>
      <c r="AB60" s="75">
        <f>-STOA!Q60</f>
        <v>0</v>
      </c>
      <c r="AC60">
        <f t="shared" si="0"/>
        <v>2.5907016255834332</v>
      </c>
      <c r="AD60">
        <f t="shared" si="1"/>
        <v>305.82615856292051</v>
      </c>
      <c r="AE60">
        <f>'IDT-1'!E60</f>
        <v>0</v>
      </c>
      <c r="AF60" s="24"/>
      <c r="AG60">
        <f t="shared" si="2"/>
        <v>305.82615856292051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2.089748096074985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22.440000000000005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57.532785107499173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131.33000000000001</v>
      </c>
      <c r="AB61" s="75">
        <f>-STOA!Q61</f>
        <v>0</v>
      </c>
      <c r="AC61">
        <f t="shared" si="0"/>
        <v>2.6088382757100232</v>
      </c>
      <c r="AD61">
        <f t="shared" si="1"/>
        <v>307.96714692786418</v>
      </c>
      <c r="AE61">
        <f>'IDT-1'!E61</f>
        <v>0</v>
      </c>
      <c r="AF61" s="24"/>
      <c r="AG61">
        <f t="shared" si="2"/>
        <v>307.96714692786418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2.089748096074985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19.069330242686057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57.152407912755848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131.33000000000001</v>
      </c>
      <c r="AB62" s="75">
        <f>-STOA!Q62</f>
        <v>0</v>
      </c>
      <c r="AC62">
        <f t="shared" si="0"/>
        <v>2.5773294813127419</v>
      </c>
      <c r="AD62">
        <f t="shared" si="1"/>
        <v>304.24760877020418</v>
      </c>
      <c r="AE62">
        <f>'IDT-1'!E62</f>
        <v>0</v>
      </c>
      <c r="AF62" s="24"/>
      <c r="AG62">
        <f t="shared" si="2"/>
        <v>304.24760877020418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2.089748096074985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19.12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60.65496670306014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131.33000000000001</v>
      </c>
      <c r="AB63" s="75">
        <f>-STOA!Q63</f>
        <v>0</v>
      </c>
      <c r="AC63">
        <f t="shared" si="0"/>
        <v>2.6071766011127351</v>
      </c>
      <c r="AD63">
        <f t="shared" si="1"/>
        <v>307.77099019802245</v>
      </c>
      <c r="AE63">
        <f>'IDT-1'!E63</f>
        <v>0</v>
      </c>
      <c r="AF63" s="24"/>
      <c r="AG63">
        <f t="shared" si="2"/>
        <v>307.77099019802245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2.089748096074985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19.989300192543322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60.894916883450904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131.33000000000001</v>
      </c>
      <c r="AB64" s="75">
        <f>-STOA!Q64</f>
        <v>0</v>
      </c>
      <c r="AC64">
        <f t="shared" si="0"/>
        <v>2.6164943042453817</v>
      </c>
      <c r="AD64">
        <f t="shared" si="1"/>
        <v>308.87092286782388</v>
      </c>
      <c r="AE64">
        <f>'IDT-1'!E64</f>
        <v>0</v>
      </c>
      <c r="AF64" s="24"/>
      <c r="AG64">
        <f t="shared" si="2"/>
        <v>308.87092286782388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2.089748096074985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18.84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61.36489243118082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131.33000000000001</v>
      </c>
      <c r="AB65" s="75">
        <f>-STOA!Q65</f>
        <v>0</v>
      </c>
      <c r="AC65">
        <f t="shared" si="0"/>
        <v>2.6107879772289491</v>
      </c>
      <c r="AD65">
        <f t="shared" si="1"/>
        <v>308.1973045500269</v>
      </c>
      <c r="AE65">
        <f>'IDT-1'!E65</f>
        <v>0</v>
      </c>
      <c r="AF65" s="24"/>
      <c r="AG65">
        <f t="shared" si="2"/>
        <v>308.1973045500269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2.089748096074985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20.629279402004961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59.234263957620229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131.33000000000001</v>
      </c>
      <c r="AB66" s="75">
        <f>-STOA!Q66</f>
        <v>0</v>
      </c>
      <c r="AC66">
        <f t="shared" si="0"/>
        <v>2.6079206450278818</v>
      </c>
      <c r="AD66">
        <f t="shared" si="1"/>
        <v>307.85882281067234</v>
      </c>
      <c r="AE66">
        <f>'IDT-1'!E66</f>
        <v>0</v>
      </c>
      <c r="AF66" s="24"/>
      <c r="AG66">
        <f t="shared" si="2"/>
        <v>307.85882281067234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2.089748096074985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15.680000000000003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59.552013570495141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131.33000000000001</v>
      </c>
      <c r="AB67" s="75">
        <f>-STOA!Q67</f>
        <v>0</v>
      </c>
      <c r="AC67">
        <f t="shared" si="0"/>
        <v>2.569015794799189</v>
      </c>
      <c r="AD67">
        <f t="shared" si="1"/>
        <v>303.26619787177094</v>
      </c>
      <c r="AE67">
        <f>'IDT-1'!E67</f>
        <v>0</v>
      </c>
      <c r="AF67" s="24"/>
      <c r="AG67">
        <f t="shared" si="2"/>
        <v>303.26619787177094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2.089748096074985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14.529481423319886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60.741582671347395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131.33000000000001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2.5693438192022353</v>
      </c>
      <c r="AD68">
        <f t="shared" ref="AD68:AD98" si="4">SUM(B68:AB68,AI68:AV68)-AC68</f>
        <v>303.30492037154011</v>
      </c>
      <c r="AE68">
        <f>'IDT-1'!E68</f>
        <v>0</v>
      </c>
      <c r="AF68" s="24"/>
      <c r="AG68">
        <f t="shared" ref="AG68:AG98" si="5">SUM(AD68:AF68)</f>
        <v>303.30492037154011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2.089748096074985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17.8893397305776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74.962105098015329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131.33000000000001</v>
      </c>
      <c r="AB69" s="75">
        <f>-STOA!Q69</f>
        <v>0</v>
      </c>
      <c r="AC69">
        <f t="shared" si="3"/>
        <v>2.7170190173672104</v>
      </c>
      <c r="AD69">
        <f t="shared" si="4"/>
        <v>320.73762590730075</v>
      </c>
      <c r="AE69">
        <f>'IDT-1'!E69</f>
        <v>0</v>
      </c>
      <c r="AF69" s="24"/>
      <c r="AG69">
        <f t="shared" si="5"/>
        <v>320.73762590730075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2.089748096074985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17.8893397305776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74.97184136862333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131.33000000000001</v>
      </c>
      <c r="AB70" s="75">
        <f>-STOA!Q70</f>
        <v>0</v>
      </c>
      <c r="AC70">
        <f t="shared" si="3"/>
        <v>2.7171008020403176</v>
      </c>
      <c r="AD70">
        <f t="shared" si="4"/>
        <v>320.7472803932356</v>
      </c>
      <c r="AE70">
        <f>'IDT-1'!E70</f>
        <v>0</v>
      </c>
      <c r="AF70" s="24"/>
      <c r="AG70">
        <f t="shared" si="5"/>
        <v>320.7472803932356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2.089748096074985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75.943622390883462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131.33000000000001</v>
      </c>
      <c r="AB71" s="75">
        <f>-STOA!Q71</f>
        <v>0</v>
      </c>
      <c r="AC71">
        <f t="shared" si="3"/>
        <v>2.7681933088904511</v>
      </c>
      <c r="AD71">
        <f t="shared" si="4"/>
        <v>326.77862917806806</v>
      </c>
      <c r="AE71">
        <f>'IDT-1'!E71</f>
        <v>0</v>
      </c>
      <c r="AF71" s="24"/>
      <c r="AG71">
        <f t="shared" si="5"/>
        <v>326.77862917806806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2.089748096074985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19.64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78.614889691413978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131.33000000000001</v>
      </c>
      <c r="AB72" s="75">
        <f>-STOA!Q72</f>
        <v>0</v>
      </c>
      <c r="AC72">
        <f t="shared" si="3"/>
        <v>2.7624079542149076</v>
      </c>
      <c r="AD72">
        <f t="shared" si="4"/>
        <v>326.09568183327411</v>
      </c>
      <c r="AE72">
        <f>'IDT-1'!E72</f>
        <v>0</v>
      </c>
      <c r="AF72" s="24"/>
      <c r="AG72">
        <f t="shared" si="5"/>
        <v>326.09568183327411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2.089748096074985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17.8893397305776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78.949685644663859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131.33000000000001</v>
      </c>
      <c r="AB73" s="75">
        <f>-STOA!Q73</f>
        <v>0</v>
      </c>
      <c r="AC73">
        <f t="shared" si="3"/>
        <v>2.835226271207949</v>
      </c>
      <c r="AD73">
        <f t="shared" si="4"/>
        <v>314.60699920010853</v>
      </c>
      <c r="AE73">
        <f>'IDT-1'!E73</f>
        <v>0</v>
      </c>
      <c r="AF73" s="24"/>
      <c r="AG73">
        <f t="shared" si="5"/>
        <v>314.60699920010853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2.089748096074985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17.8893397305776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80.887313794998946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131.33000000000001</v>
      </c>
      <c r="AB74" s="75">
        <f>-STOA!Q74</f>
        <v>0</v>
      </c>
      <c r="AC74">
        <f t="shared" si="3"/>
        <v>2.9362139249196546</v>
      </c>
      <c r="AD74">
        <f t="shared" si="4"/>
        <v>306.44363969673196</v>
      </c>
      <c r="AE74">
        <f>'IDT-1'!E74</f>
        <v>0</v>
      </c>
      <c r="AF74" s="24"/>
      <c r="AG74">
        <f t="shared" si="5"/>
        <v>306.44363969673196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2.108025776215583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17.8893397305776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80.887299231570893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131.33000000000001</v>
      </c>
      <c r="AB75" s="75">
        <f>-STOA!Q75</f>
        <v>0</v>
      </c>
      <c r="AC75">
        <f t="shared" si="3"/>
        <v>3.0720283306982648</v>
      </c>
      <c r="AD75">
        <f t="shared" si="4"/>
        <v>290.34066840766582</v>
      </c>
      <c r="AE75">
        <f>'IDT-1'!E75</f>
        <v>0</v>
      </c>
      <c r="AF75" s="24"/>
      <c r="AG75">
        <f t="shared" si="5"/>
        <v>290.34066840766582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-36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2.108025776215583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17.8893397305776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81.819784730467177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131.33000000000001</v>
      </c>
      <c r="AB76" s="75">
        <f>-STOA!Q76</f>
        <v>0</v>
      </c>
      <c r="AC76">
        <f t="shared" si="3"/>
        <v>3.1815151015876619</v>
      </c>
      <c r="AD76">
        <f t="shared" si="4"/>
        <v>279.16366713567271</v>
      </c>
      <c r="AE76">
        <f>'IDT-1'!E76</f>
        <v>0</v>
      </c>
      <c r="AF76" s="24"/>
      <c r="AG76">
        <f t="shared" si="5"/>
        <v>279.16366713567271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-48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2.108025776215583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17.8893397305776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82.856560962678913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131.33000000000001</v>
      </c>
      <c r="AB77" s="75">
        <f>-STOA!Q77</f>
        <v>0</v>
      </c>
      <c r="AC77">
        <f t="shared" si="3"/>
        <v>3.300349072361799</v>
      </c>
      <c r="AD77">
        <f t="shared" si="4"/>
        <v>267.0816093971103</v>
      </c>
      <c r="AE77">
        <f>'IDT-1'!E77</f>
        <v>0</v>
      </c>
      <c r="AF77" s="24"/>
      <c r="AG77">
        <f t="shared" si="5"/>
        <v>267.0816093971103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2.108025776215583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17.8893397305776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85.057403558774269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131.33000000000001</v>
      </c>
      <c r="AB78" s="75">
        <f>-STOA!Q78</f>
        <v>0</v>
      </c>
      <c r="AC78">
        <f t="shared" si="3"/>
        <v>3.40354772741789</v>
      </c>
      <c r="AD78">
        <f t="shared" si="4"/>
        <v>259.17925333814958</v>
      </c>
      <c r="AE78">
        <f>'IDT-1'!E78</f>
        <v>0</v>
      </c>
      <c r="AF78" s="24"/>
      <c r="AG78">
        <f t="shared" si="5"/>
        <v>259.17925333814958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2.108025776215583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17.8893397305776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88.162814590750045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-22</v>
      </c>
      <c r="AA79" s="75">
        <f>STOA!K79</f>
        <v>131.33000000000001</v>
      </c>
      <c r="AB79" s="75">
        <f>-STOA!Q79</f>
        <v>0</v>
      </c>
      <c r="AC79">
        <f t="shared" si="3"/>
        <v>3.5397582305100443</v>
      </c>
      <c r="AD79">
        <f t="shared" si="4"/>
        <v>249.14845386703317</v>
      </c>
      <c r="AE79">
        <f>'IDT-1'!E79</f>
        <v>0</v>
      </c>
      <c r="AF79" s="24"/>
      <c r="AG79">
        <f t="shared" si="5"/>
        <v>249.14845386703317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-62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2.108025776215583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17.8893397305776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89.163034153105954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-36</v>
      </c>
      <c r="AA80" s="75">
        <f>STOA!K80</f>
        <v>131.33000000000001</v>
      </c>
      <c r="AB80" s="75">
        <f>-STOA!Q80</f>
        <v>0</v>
      </c>
      <c r="AC80">
        <f t="shared" si="3"/>
        <v>3.5989870211831692</v>
      </c>
      <c r="AD80">
        <f t="shared" si="4"/>
        <v>244.08944463871597</v>
      </c>
      <c r="AE80">
        <f>'IDT-1'!E80</f>
        <v>0</v>
      </c>
      <c r="AF80" s="24"/>
      <c r="AG80">
        <f t="shared" si="5"/>
        <v>244.08944463871597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2.108025776215583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18.999301624641625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89.273101141063009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-46</v>
      </c>
      <c r="AA81" s="75">
        <f>STOA!K81</f>
        <v>131.33000000000001</v>
      </c>
      <c r="AB81" s="75">
        <f>-STOA!Q81</f>
        <v>0</v>
      </c>
      <c r="AC81">
        <f t="shared" si="3"/>
        <v>3.6515910524165913</v>
      </c>
      <c r="AD81">
        <f t="shared" si="4"/>
        <v>240.25686948950366</v>
      </c>
      <c r="AE81">
        <f>'IDT-1'!E81</f>
        <v>0</v>
      </c>
      <c r="AF81" s="24"/>
      <c r="AG81">
        <f t="shared" si="5"/>
        <v>240.25686948950366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2.108025776215583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18.999301624641625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89.273105602644335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-46</v>
      </c>
      <c r="AA82" s="75">
        <f>STOA!K82</f>
        <v>131.33000000000001</v>
      </c>
      <c r="AB82" s="75">
        <f>-STOA!Q82</f>
        <v>0</v>
      </c>
      <c r="AC82">
        <f t="shared" si="3"/>
        <v>3.6939468785183194</v>
      </c>
      <c r="AD82">
        <f t="shared" si="4"/>
        <v>235.21451812498321</v>
      </c>
      <c r="AE82">
        <f>'IDT-1'!E82</f>
        <v>0</v>
      </c>
      <c r="AF82" s="24"/>
      <c r="AG82">
        <f t="shared" si="5"/>
        <v>235.21451812498321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2.108025776215583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89.273105602644335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-56</v>
      </c>
      <c r="AA83" s="75">
        <f>STOA!K83</f>
        <v>131.33000000000001</v>
      </c>
      <c r="AB83" s="75">
        <f>-STOA!Q83</f>
        <v>0</v>
      </c>
      <c r="AC83">
        <f t="shared" si="3"/>
        <v>3.7953220066704429</v>
      </c>
      <c r="AD83">
        <f t="shared" si="4"/>
        <v>231.11384137218951</v>
      </c>
      <c r="AE83">
        <f>'IDT-1'!E83</f>
        <v>0</v>
      </c>
      <c r="AF83" s="24"/>
      <c r="AG83">
        <f t="shared" si="5"/>
        <v>231.11384137218951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2.108025776215583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89.273105602644335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-60</v>
      </c>
      <c r="AA84" s="75">
        <f>STOA!K84</f>
        <v>131.33000000000001</v>
      </c>
      <c r="AB84" s="75">
        <f>-STOA!Q84</f>
        <v>0</v>
      </c>
      <c r="AC84">
        <f t="shared" si="3"/>
        <v>3.837677795294888</v>
      </c>
      <c r="AD84">
        <f t="shared" si="4"/>
        <v>226.07148558356505</v>
      </c>
      <c r="AE84">
        <f>'IDT-1'!E84</f>
        <v>0</v>
      </c>
      <c r="AF84" s="24"/>
      <c r="AG84">
        <f t="shared" si="5"/>
        <v>226.07148558356505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2.108025776215583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84.802053280701145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-65</v>
      </c>
      <c r="AA85" s="75">
        <f>STOA!K85</f>
        <v>131.33000000000001</v>
      </c>
      <c r="AB85" s="75">
        <f>-STOA!Q85</f>
        <v>0</v>
      </c>
      <c r="AC85">
        <f t="shared" si="3"/>
        <v>3.7831786403407874</v>
      </c>
      <c r="AD85">
        <f t="shared" si="4"/>
        <v>223.654932416576</v>
      </c>
      <c r="AE85">
        <f>'IDT-1'!E85</f>
        <v>0</v>
      </c>
      <c r="AF85" s="24"/>
      <c r="AG85">
        <f t="shared" si="5"/>
        <v>223.654932416576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-46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2.108025776215583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81.960065063859474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-66</v>
      </c>
      <c r="AA86" s="75">
        <f>STOA!K86</f>
        <v>131.33000000000001</v>
      </c>
      <c r="AB86" s="75">
        <f>-STOA!Q86</f>
        <v>0</v>
      </c>
      <c r="AC86">
        <f t="shared" si="3"/>
        <v>3.7677770970442057</v>
      </c>
      <c r="AD86">
        <f t="shared" si="4"/>
        <v>219.82834574303084</v>
      </c>
      <c r="AE86">
        <f>'IDT-1'!E86</f>
        <v>0</v>
      </c>
      <c r="AF86" s="24"/>
      <c r="AG86">
        <f t="shared" si="5"/>
        <v>219.82834574303084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-46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2.108025776215583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81.960065063859474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-69</v>
      </c>
      <c r="AA87" s="75">
        <f>STOA!K87</f>
        <v>131.33000000000001</v>
      </c>
      <c r="AB87" s="75">
        <f>-STOA!Q87</f>
        <v>0</v>
      </c>
      <c r="AC87">
        <f t="shared" si="3"/>
        <v>3.7847194124939842</v>
      </c>
      <c r="AD87">
        <f t="shared" si="4"/>
        <v>217.81140342758107</v>
      </c>
      <c r="AE87">
        <f>'IDT-1'!E87</f>
        <v>0</v>
      </c>
      <c r="AF87" s="24"/>
      <c r="AG87">
        <f t="shared" si="5"/>
        <v>217.81140342758107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2.108025776215583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81.960065063859474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-70</v>
      </c>
      <c r="AA88" s="75">
        <f>STOA!K88</f>
        <v>131.33000000000001</v>
      </c>
      <c r="AB88" s="75">
        <f>-STOA!Q88</f>
        <v>0</v>
      </c>
      <c r="AC88">
        <f t="shared" si="3"/>
        <v>3.7931905702188731</v>
      </c>
      <c r="AD88">
        <f t="shared" si="4"/>
        <v>216.80293226985617</v>
      </c>
      <c r="AE88">
        <f>'IDT-1'!E88</f>
        <v>0</v>
      </c>
      <c r="AF88" s="24"/>
      <c r="AG88">
        <f t="shared" si="5"/>
        <v>216.80293226985617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2.108025776215583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83.007568755673105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-70</v>
      </c>
      <c r="AA89" s="75">
        <f>STOA!K89</f>
        <v>131.33000000000001</v>
      </c>
      <c r="AB89" s="75">
        <f>-STOA!Q89</f>
        <v>0</v>
      </c>
      <c r="AC89">
        <f t="shared" si="3"/>
        <v>3.8274030744047742</v>
      </c>
      <c r="AD89">
        <f t="shared" si="4"/>
        <v>214.81622345748391</v>
      </c>
      <c r="AE89">
        <f>'IDT-1'!E89</f>
        <v>0</v>
      </c>
      <c r="AF89" s="24"/>
      <c r="AG89">
        <f t="shared" si="5"/>
        <v>214.81622345748391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-48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2.108025776215583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85.625621134613453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-70</v>
      </c>
      <c r="AA90" s="75">
        <f>STOA!K90</f>
        <v>131.33000000000001</v>
      </c>
      <c r="AB90" s="75">
        <f>-STOA!Q90</f>
        <v>0</v>
      </c>
      <c r="AC90">
        <f t="shared" si="3"/>
        <v>3.8493947143878735</v>
      </c>
      <c r="AD90">
        <f t="shared" si="4"/>
        <v>217.41228419644119</v>
      </c>
      <c r="AE90">
        <f>'IDT-1'!E90</f>
        <v>0</v>
      </c>
      <c r="AF90" s="24"/>
      <c r="AG90">
        <f t="shared" si="5"/>
        <v>217.41228419644119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-48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2.108025776215583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85.395935959356166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131.33000000000001</v>
      </c>
      <c r="AB91" s="75">
        <f>-STOA!Q91</f>
        <v>0</v>
      </c>
      <c r="AC91">
        <f t="shared" si="3"/>
        <v>3.8728788320903793</v>
      </c>
      <c r="AD91">
        <f t="shared" si="4"/>
        <v>214.15911490348137</v>
      </c>
      <c r="AE91">
        <f>'IDT-1'!E91</f>
        <v>0</v>
      </c>
      <c r="AF91" s="24"/>
      <c r="AG91">
        <f t="shared" si="5"/>
        <v>214.15911490348137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2.108025776215583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85.395935959356166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-70</v>
      </c>
      <c r="AA92" s="75">
        <f>STOA!K92</f>
        <v>131.33000000000001</v>
      </c>
      <c r="AB92" s="75">
        <f>-STOA!Q92</f>
        <v>0</v>
      </c>
      <c r="AC92">
        <f t="shared" si="3"/>
        <v>3.8813499898152686</v>
      </c>
      <c r="AD92">
        <f t="shared" si="4"/>
        <v>213.15064374575647</v>
      </c>
      <c r="AE92">
        <f>'IDT-1'!E92</f>
        <v>0</v>
      </c>
      <c r="AF92" s="24"/>
      <c r="AG92">
        <f t="shared" si="5"/>
        <v>213.15064374575647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-52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2.108025776215583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85.395935959356166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-70</v>
      </c>
      <c r="AA93" s="75">
        <f>STOA!K93</f>
        <v>131.33000000000001</v>
      </c>
      <c r="AB93" s="75">
        <f>-STOA!Q93</f>
        <v>0</v>
      </c>
      <c r="AC93">
        <f t="shared" si="3"/>
        <v>3.8644076743654905</v>
      </c>
      <c r="AD93">
        <f t="shared" si="4"/>
        <v>215.16758606120626</v>
      </c>
      <c r="AE93">
        <f>'IDT-1'!E93</f>
        <v>0</v>
      </c>
      <c r="AF93" s="24"/>
      <c r="AG93">
        <f t="shared" si="5"/>
        <v>215.16758606120626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2.108025776215583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84.910064948883559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131.33000000000001</v>
      </c>
      <c r="AB94" s="75">
        <f>-STOA!Q94</f>
        <v>0</v>
      </c>
      <c r="AC94">
        <f t="shared" si="3"/>
        <v>3.8772686733272992</v>
      </c>
      <c r="AD94">
        <f t="shared" si="4"/>
        <v>212.66885405177186</v>
      </c>
      <c r="AE94">
        <f>'IDT-1'!E94</f>
        <v>0</v>
      </c>
      <c r="AF94" s="24"/>
      <c r="AG94">
        <f t="shared" si="5"/>
        <v>212.66885405177186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-52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2.108025776215583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83.862561257069927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-76</v>
      </c>
      <c r="AA95" s="75">
        <f>STOA!K95</f>
        <v>131.33000000000001</v>
      </c>
      <c r="AB95" s="75">
        <f>-STOA!Q95</f>
        <v>0</v>
      </c>
      <c r="AC95">
        <f t="shared" si="3"/>
        <v>3.8518119577658432</v>
      </c>
      <c r="AD95">
        <f t="shared" si="4"/>
        <v>205.64680707551969</v>
      </c>
      <c r="AE95">
        <f>'IDT-1'!E95</f>
        <v>0</v>
      </c>
      <c r="AF95" s="24"/>
      <c r="AG95">
        <f t="shared" si="5"/>
        <v>205.64680707551969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2.108025776215583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83.504877088668763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131.33000000000001</v>
      </c>
      <c r="AB96" s="75">
        <f>-STOA!Q96</f>
        <v>0</v>
      </c>
      <c r="AC96">
        <f t="shared" si="3"/>
        <v>3.8657497262010505</v>
      </c>
      <c r="AD96">
        <f t="shared" si="4"/>
        <v>203.2751851386833</v>
      </c>
      <c r="AE96">
        <f>'IDT-1'!E96</f>
        <v>0</v>
      </c>
      <c r="AF96" s="24"/>
      <c r="AG96">
        <f t="shared" si="5"/>
        <v>203.2751851386833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2.108025776215583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83.504877088668763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-80</v>
      </c>
      <c r="AA97" s="75">
        <f>STOA!K97</f>
        <v>131.33000000000001</v>
      </c>
      <c r="AB97" s="75">
        <f>-STOA!Q97</f>
        <v>0</v>
      </c>
      <c r="AC97">
        <f t="shared" si="3"/>
        <v>3.882692041650829</v>
      </c>
      <c r="AD97">
        <f t="shared" si="4"/>
        <v>201.25824282323353</v>
      </c>
      <c r="AE97">
        <f>'IDT-1'!E97</f>
        <v>0</v>
      </c>
      <c r="AF97" s="24"/>
      <c r="AG97">
        <f t="shared" si="5"/>
        <v>201.25824282323353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2.108025776215583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83.504877088668763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-80</v>
      </c>
      <c r="AA98" s="75">
        <f>STOA!K98</f>
        <v>131.33000000000001</v>
      </c>
      <c r="AB98" s="75">
        <f>-STOA!Q98</f>
        <v>0</v>
      </c>
      <c r="AC98">
        <f t="shared" si="3"/>
        <v>3.882692041650829</v>
      </c>
      <c r="AD98">
        <f t="shared" si="4"/>
        <v>201.25824282323353</v>
      </c>
      <c r="AE98">
        <f>'IDT-1'!E98</f>
        <v>0</v>
      </c>
      <c r="AF98" s="24"/>
      <c r="AG98">
        <f t="shared" si="5"/>
        <v>201.25824282323353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-48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5.0425726869074081E-2</v>
      </c>
      <c r="F99">
        <f t="shared" si="6"/>
        <v>0</v>
      </c>
      <c r="G99">
        <f t="shared" si="6"/>
        <v>2.0970399999999976</v>
      </c>
      <c r="H99">
        <f t="shared" si="6"/>
        <v>0</v>
      </c>
      <c r="I99">
        <f t="shared" si="6"/>
        <v>0.46455858805166156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1.646502012194319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0.15466499999999991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-0.83</v>
      </c>
      <c r="AA99" s="75">
        <f t="shared" si="6"/>
        <v>3.0140199999999995</v>
      </c>
      <c r="AB99" s="75">
        <f t="shared" si="6"/>
        <v>0</v>
      </c>
      <c r="AC99">
        <f t="shared" si="6"/>
        <v>7.626845640429443E-2</v>
      </c>
      <c r="AD99">
        <f t="shared" si="6"/>
        <v>5.7751944187107629</v>
      </c>
      <c r="AE99">
        <f t="shared" si="6"/>
        <v>0</v>
      </c>
      <c r="AG99">
        <f t="shared" si="6"/>
        <v>5.7751944187107629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-0.77725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0.23225808382485058</v>
      </c>
      <c r="AD3">
        <f>SUM(B3:AB3,AI3:AV3)-AC3</f>
        <v>27.417513800085938</v>
      </c>
      <c r="AE3">
        <f>'IDT-1'!D3</f>
        <v>0</v>
      </c>
      <c r="AF3" s="24"/>
      <c r="AG3">
        <f>SUM(AD3:AF3)</f>
        <v>27.417513800085938</v>
      </c>
      <c r="AI3" s="34">
        <f>PXIL!L3</f>
        <v>0</v>
      </c>
      <c r="AJ3" s="34">
        <f>PXIL!R3</f>
        <v>0</v>
      </c>
      <c r="AK3" s="34">
        <f>RTM_IEX!L3</f>
        <v>0.35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0.23242608382485058</v>
      </c>
      <c r="AD4">
        <f t="shared" ref="AD4:AD67" si="1">SUM(B4:AB4,AI4:AV4)-AC4</f>
        <v>27.437345800085936</v>
      </c>
      <c r="AE4">
        <f>'IDT-1'!D4</f>
        <v>0</v>
      </c>
      <c r="AF4" s="24"/>
      <c r="AG4">
        <f t="shared" ref="AG4:AG67" si="2">SUM(AD4:AF4)</f>
        <v>27.437345800085936</v>
      </c>
      <c r="AI4" s="34">
        <f>PXIL!L4</f>
        <v>0</v>
      </c>
      <c r="AJ4" s="34">
        <f>PXIL!R4</f>
        <v>0</v>
      </c>
      <c r="AK4" s="34">
        <f>RTM_IEX!L4</f>
        <v>0.37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0.23738208382485057</v>
      </c>
      <c r="AD5">
        <f t="shared" si="1"/>
        <v>28.022389800085936</v>
      </c>
      <c r="AE5">
        <f>'IDT-1'!D5</f>
        <v>0</v>
      </c>
      <c r="AF5" s="24"/>
      <c r="AG5">
        <f t="shared" si="2"/>
        <v>28.022389800085936</v>
      </c>
      <c r="AI5" s="34">
        <f>PXIL!L5</f>
        <v>0</v>
      </c>
      <c r="AJ5" s="34">
        <f>PXIL!R5</f>
        <v>0</v>
      </c>
      <c r="AK5" s="34">
        <f>RTM_IEX!L5</f>
        <v>0.96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0.23738208382485057</v>
      </c>
      <c r="AD6">
        <f t="shared" si="1"/>
        <v>28.022389800085936</v>
      </c>
      <c r="AE6">
        <f>'IDT-1'!D6</f>
        <v>0</v>
      </c>
      <c r="AF6" s="24"/>
      <c r="AG6">
        <f t="shared" si="2"/>
        <v>28.022389800085936</v>
      </c>
      <c r="AI6" s="34">
        <f>PXIL!L6</f>
        <v>0</v>
      </c>
      <c r="AJ6" s="34">
        <f>PXIL!R6</f>
        <v>0</v>
      </c>
      <c r="AK6" s="34">
        <f>RTM_IEX!L6</f>
        <v>0.96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0.23738208382485057</v>
      </c>
      <c r="AD7">
        <f t="shared" si="1"/>
        <v>28.022389800085936</v>
      </c>
      <c r="AE7">
        <f>'IDT-1'!D7</f>
        <v>0</v>
      </c>
      <c r="AF7" s="24"/>
      <c r="AG7">
        <f t="shared" si="2"/>
        <v>28.022389800085936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0.23738208382485057</v>
      </c>
      <c r="AD8">
        <f t="shared" si="1"/>
        <v>28.022389800085936</v>
      </c>
      <c r="AE8">
        <f>'IDT-1'!D8</f>
        <v>0</v>
      </c>
      <c r="AF8" s="24"/>
      <c r="AG8">
        <f t="shared" si="2"/>
        <v>28.022389800085936</v>
      </c>
      <c r="AI8" s="34">
        <f>PXIL!L8</f>
        <v>0</v>
      </c>
      <c r="AJ8" s="34">
        <f>PXIL!R8</f>
        <v>0</v>
      </c>
      <c r="AK8" s="34">
        <f>RTM_IEX!L8</f>
        <v>0.96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5.8397962743319605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0.23738228870438843</v>
      </c>
      <c r="AD9">
        <f t="shared" si="1"/>
        <v>28.022413985627573</v>
      </c>
      <c r="AE9">
        <f>'IDT-1'!D9</f>
        <v>0</v>
      </c>
      <c r="AF9" s="24"/>
      <c r="AG9">
        <f t="shared" si="2"/>
        <v>28.022413985627573</v>
      </c>
      <c r="AI9" s="34">
        <f>PXIL!L9</f>
        <v>0</v>
      </c>
      <c r="AJ9" s="34">
        <f>PXIL!R9</f>
        <v>0</v>
      </c>
      <c r="AK9" s="34">
        <f>RTM_IEX!L9</f>
        <v>0.96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5.8397962743319605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0.23738228870438843</v>
      </c>
      <c r="AD10">
        <f t="shared" si="1"/>
        <v>28.022413985627573</v>
      </c>
      <c r="AE10">
        <f>'IDT-1'!D10</f>
        <v>0</v>
      </c>
      <c r="AF10" s="24"/>
      <c r="AG10">
        <f t="shared" si="2"/>
        <v>28.022413985627573</v>
      </c>
      <c r="AI10" s="34">
        <f>PXIL!L10</f>
        <v>0</v>
      </c>
      <c r="AJ10" s="34">
        <f>PXIL!R10</f>
        <v>0</v>
      </c>
      <c r="AK10" s="34">
        <f>RTM_IEX!L10</f>
        <v>0.96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0.22932</v>
      </c>
      <c r="AD11">
        <f t="shared" si="1"/>
        <v>27.070679999999999</v>
      </c>
      <c r="AE11">
        <f>'IDT-1'!D11</f>
        <v>0</v>
      </c>
      <c r="AF11" s="24"/>
      <c r="AG11">
        <f t="shared" si="2"/>
        <v>27.070679999999999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0.22932</v>
      </c>
      <c r="AD12">
        <f t="shared" si="1"/>
        <v>27.070679999999999</v>
      </c>
      <c r="AE12">
        <f>'IDT-1'!D12</f>
        <v>0</v>
      </c>
      <c r="AF12" s="24"/>
      <c r="AG12">
        <f t="shared" si="2"/>
        <v>27.070679999999999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0.22932</v>
      </c>
      <c r="AD13">
        <f t="shared" si="1"/>
        <v>27.070679999999999</v>
      </c>
      <c r="AE13">
        <f>'IDT-1'!D13</f>
        <v>0</v>
      </c>
      <c r="AF13" s="24"/>
      <c r="AG13">
        <f t="shared" si="2"/>
        <v>27.070679999999999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0.22932</v>
      </c>
      <c r="AD14">
        <f t="shared" si="1"/>
        <v>27.070679999999999</v>
      </c>
      <c r="AE14">
        <f>'IDT-1'!D14</f>
        <v>0</v>
      </c>
      <c r="AF14" s="24"/>
      <c r="AG14">
        <f t="shared" si="2"/>
        <v>27.070679999999999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0.22932</v>
      </c>
      <c r="AD15">
        <f t="shared" si="1"/>
        <v>27.070679999999999</v>
      </c>
      <c r="AE15">
        <f>'IDT-1'!D15</f>
        <v>0</v>
      </c>
      <c r="AF15" s="24"/>
      <c r="AG15">
        <f t="shared" si="2"/>
        <v>27.070679999999999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0.22932</v>
      </c>
      <c r="AD16">
        <f t="shared" si="1"/>
        <v>27.070679999999999</v>
      </c>
      <c r="AE16">
        <f>'IDT-1'!D16</f>
        <v>0</v>
      </c>
      <c r="AF16" s="24"/>
      <c r="AG16">
        <f t="shared" si="2"/>
        <v>27.070679999999999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0.22932</v>
      </c>
      <c r="AD17">
        <f t="shared" si="1"/>
        <v>27.070679999999999</v>
      </c>
      <c r="AE17">
        <f>'IDT-1'!D17</f>
        <v>0</v>
      </c>
      <c r="AF17" s="24"/>
      <c r="AG17">
        <f t="shared" si="2"/>
        <v>27.070679999999999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0.22932</v>
      </c>
      <c r="AD18">
        <f t="shared" si="1"/>
        <v>27.070679999999999</v>
      </c>
      <c r="AE18">
        <f>'IDT-1'!D18</f>
        <v>0</v>
      </c>
      <c r="AF18" s="24"/>
      <c r="AG18">
        <f t="shared" si="2"/>
        <v>27.070679999999999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0.22932</v>
      </c>
      <c r="AD19">
        <f t="shared" si="1"/>
        <v>27.070679999999999</v>
      </c>
      <c r="AE19">
        <f>'IDT-1'!D19</f>
        <v>0</v>
      </c>
      <c r="AF19" s="24"/>
      <c r="AG19">
        <f t="shared" si="2"/>
        <v>27.070679999999999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0.22932</v>
      </c>
      <c r="AD20">
        <f t="shared" si="1"/>
        <v>27.070679999999999</v>
      </c>
      <c r="AE20">
        <f>'IDT-1'!D20</f>
        <v>0</v>
      </c>
      <c r="AF20" s="24"/>
      <c r="AG20">
        <f t="shared" si="2"/>
        <v>27.070679999999999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0.22932</v>
      </c>
      <c r="AD21">
        <f t="shared" si="1"/>
        <v>27.070679999999999</v>
      </c>
      <c r="AE21">
        <f>'IDT-1'!D21</f>
        <v>0</v>
      </c>
      <c r="AF21" s="24"/>
      <c r="AG21">
        <f t="shared" si="2"/>
        <v>27.070679999999999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0.22932</v>
      </c>
      <c r="AD22">
        <f t="shared" si="1"/>
        <v>27.070679999999999</v>
      </c>
      <c r="AE22">
        <f>'IDT-1'!D22</f>
        <v>0</v>
      </c>
      <c r="AF22" s="24"/>
      <c r="AG22">
        <f t="shared" si="2"/>
        <v>27.070679999999999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0.22932</v>
      </c>
      <c r="AD23">
        <f t="shared" si="1"/>
        <v>27.070679999999999</v>
      </c>
      <c r="AE23">
        <f>'IDT-1'!D23</f>
        <v>0</v>
      </c>
      <c r="AF23" s="24"/>
      <c r="AG23">
        <f t="shared" si="2"/>
        <v>27.070679999999999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0.22932</v>
      </c>
      <c r="AD24">
        <f t="shared" si="1"/>
        <v>27.070679999999999</v>
      </c>
      <c r="AE24">
        <f>'IDT-1'!D24</f>
        <v>0</v>
      </c>
      <c r="AF24" s="24"/>
      <c r="AG24">
        <f t="shared" si="2"/>
        <v>27.070679999999999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5.8397853414687937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0.22931819686833785</v>
      </c>
      <c r="AD25">
        <f t="shared" si="1"/>
        <v>27.070467144600457</v>
      </c>
      <c r="AE25">
        <f>'IDT-1'!D25</f>
        <v>0</v>
      </c>
      <c r="AF25" s="24"/>
      <c r="AG25">
        <f t="shared" si="2"/>
        <v>27.070467144600457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5.8397853414687937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0.22931819686833785</v>
      </c>
      <c r="AD26">
        <f t="shared" si="1"/>
        <v>27.070467144600457</v>
      </c>
      <c r="AE26">
        <f>'IDT-1'!D26</f>
        <v>0</v>
      </c>
      <c r="AF26" s="24"/>
      <c r="AG26">
        <f t="shared" si="2"/>
        <v>27.070467144600457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5.8397853414687937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0.22931819686833785</v>
      </c>
      <c r="AD27">
        <f t="shared" si="1"/>
        <v>27.070467144600457</v>
      </c>
      <c r="AE27">
        <f>'IDT-1'!D27</f>
        <v>0</v>
      </c>
      <c r="AF27" s="24"/>
      <c r="AG27">
        <f t="shared" si="2"/>
        <v>27.070467144600457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5.8397853414687937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0.22931819686833785</v>
      </c>
      <c r="AD28">
        <f t="shared" si="1"/>
        <v>27.070467144600457</v>
      </c>
      <c r="AE28">
        <f>'IDT-1'!D28</f>
        <v>0</v>
      </c>
      <c r="AF28" s="24"/>
      <c r="AG28">
        <f t="shared" si="2"/>
        <v>27.070467144600457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5.8397853414687937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4.43</v>
      </c>
      <c r="AB29" s="75">
        <f>-STOA!R29</f>
        <v>0</v>
      </c>
      <c r="AC29">
        <f t="shared" si="0"/>
        <v>0.23410619686833786</v>
      </c>
      <c r="AD29">
        <f t="shared" si="1"/>
        <v>27.635679144600456</v>
      </c>
      <c r="AE29">
        <f>'IDT-1'!D29</f>
        <v>0</v>
      </c>
      <c r="AF29" s="24"/>
      <c r="AG29">
        <f t="shared" si="2"/>
        <v>27.635679144600456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5.8397853414687937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4.8899999999999997</v>
      </c>
      <c r="AB30" s="75">
        <f>-STOA!R30</f>
        <v>0</v>
      </c>
      <c r="AC30">
        <f t="shared" si="0"/>
        <v>0.23797019686833787</v>
      </c>
      <c r="AD30">
        <f t="shared" si="1"/>
        <v>28.091815144600456</v>
      </c>
      <c r="AE30">
        <f>'IDT-1'!D30</f>
        <v>0</v>
      </c>
      <c r="AF30" s="24"/>
      <c r="AG30">
        <f t="shared" si="2"/>
        <v>28.091815144600456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5.8397853414687937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5.45</v>
      </c>
      <c r="AB31" s="75">
        <f>-STOA!R31</f>
        <v>0</v>
      </c>
      <c r="AC31">
        <f t="shared" si="0"/>
        <v>0.24267419686833785</v>
      </c>
      <c r="AD31">
        <f t="shared" si="1"/>
        <v>28.647111144600455</v>
      </c>
      <c r="AE31">
        <f>'IDT-1'!D31</f>
        <v>0</v>
      </c>
      <c r="AF31" s="24"/>
      <c r="AG31">
        <f t="shared" si="2"/>
        <v>28.647111144600455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5.8397853414687937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5.21</v>
      </c>
      <c r="AB32" s="75">
        <f>-STOA!R32</f>
        <v>0</v>
      </c>
      <c r="AC32">
        <f t="shared" si="0"/>
        <v>0.24065819686833786</v>
      </c>
      <c r="AD32">
        <f t="shared" si="1"/>
        <v>28.409127144600458</v>
      </c>
      <c r="AE32">
        <f>'IDT-1'!D32</f>
        <v>0</v>
      </c>
      <c r="AF32" s="24"/>
      <c r="AG32">
        <f t="shared" si="2"/>
        <v>28.409127144600458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5.8397853414687937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5.09</v>
      </c>
      <c r="AB33" s="75">
        <f>-STOA!R33</f>
        <v>0</v>
      </c>
      <c r="AC33">
        <f t="shared" si="0"/>
        <v>0.25586219686833783</v>
      </c>
      <c r="AD33">
        <f t="shared" si="1"/>
        <v>30.203923144600456</v>
      </c>
      <c r="AE33">
        <f>'IDT-1'!D33</f>
        <v>0</v>
      </c>
      <c r="AF33" s="24"/>
      <c r="AG33">
        <f t="shared" si="2"/>
        <v>30.203923144600456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5.8397853414687937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5.14</v>
      </c>
      <c r="AB34" s="75">
        <f>-STOA!R34</f>
        <v>0</v>
      </c>
      <c r="AC34">
        <f t="shared" si="0"/>
        <v>0.26434619686833788</v>
      </c>
      <c r="AD34">
        <f t="shared" si="1"/>
        <v>31.205439144600458</v>
      </c>
      <c r="AE34">
        <f>'IDT-1'!D34</f>
        <v>0</v>
      </c>
      <c r="AF34" s="24"/>
      <c r="AG34">
        <f t="shared" si="2"/>
        <v>31.205439144600458</v>
      </c>
      <c r="AI34" s="34">
        <f>PXIL!L34</f>
        <v>0</v>
      </c>
      <c r="AJ34" s="34">
        <f>PXIL!R34</f>
        <v>0</v>
      </c>
      <c r="AK34" s="34">
        <f>RTM_IEX!L34</f>
        <v>2.89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5.9499999999999993</v>
      </c>
      <c r="AB35" s="75">
        <f>-STOA!R35</f>
        <v>0</v>
      </c>
      <c r="AC35">
        <f t="shared" si="0"/>
        <v>0.27157199999999998</v>
      </c>
      <c r="AD35">
        <f t="shared" si="1"/>
        <v>32.058427999999999</v>
      </c>
      <c r="AE35">
        <f>'IDT-1'!D35</f>
        <v>0</v>
      </c>
      <c r="AF35" s="24"/>
      <c r="AG35">
        <f t="shared" si="2"/>
        <v>32.058427999999999</v>
      </c>
      <c r="AI35" s="34">
        <f>PXIL!L35</f>
        <v>0</v>
      </c>
      <c r="AJ35" s="34">
        <f>PXIL!R35</f>
        <v>0</v>
      </c>
      <c r="AK35" s="34">
        <f>RTM_IEX!L35</f>
        <v>2.89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5.98</v>
      </c>
      <c r="AB36" s="75">
        <f>-STOA!R36</f>
        <v>0</v>
      </c>
      <c r="AC36">
        <f t="shared" si="0"/>
        <v>0.27997199999999994</v>
      </c>
      <c r="AD36">
        <f t="shared" si="1"/>
        <v>33.050027999999998</v>
      </c>
      <c r="AE36">
        <f>'IDT-1'!D36</f>
        <v>0</v>
      </c>
      <c r="AF36" s="24"/>
      <c r="AG36">
        <f t="shared" si="2"/>
        <v>33.050027999999998</v>
      </c>
      <c r="AI36" s="34">
        <f>PXIL!L36</f>
        <v>0</v>
      </c>
      <c r="AJ36" s="34">
        <f>PXIL!R36</f>
        <v>0</v>
      </c>
      <c r="AK36" s="34">
        <f>RTM_IEX!L36</f>
        <v>3.86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6.22</v>
      </c>
      <c r="AB37" s="75">
        <f>-STOA!R37</f>
        <v>0</v>
      </c>
      <c r="AC37">
        <f t="shared" si="0"/>
        <v>0.29416799999999993</v>
      </c>
      <c r="AD37">
        <f t="shared" si="1"/>
        <v>34.725831999999997</v>
      </c>
      <c r="AE37">
        <f>'IDT-1'!D37</f>
        <v>0</v>
      </c>
      <c r="AF37" s="24"/>
      <c r="AG37">
        <f t="shared" si="2"/>
        <v>34.725831999999997</v>
      </c>
      <c r="AI37" s="34">
        <f>PXIL!L37</f>
        <v>0</v>
      </c>
      <c r="AJ37" s="34">
        <f>PXIL!R37</f>
        <v>0</v>
      </c>
      <c r="AK37" s="34">
        <f>RTM_IEX!L37</f>
        <v>5.31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6.1899999999999995</v>
      </c>
      <c r="AB38" s="75">
        <f>-STOA!R38</f>
        <v>0</v>
      </c>
      <c r="AC38">
        <f t="shared" si="0"/>
        <v>0.311724</v>
      </c>
      <c r="AD38">
        <f t="shared" si="1"/>
        <v>36.798276000000001</v>
      </c>
      <c r="AE38">
        <f>'IDT-1'!D38</f>
        <v>0</v>
      </c>
      <c r="AF38" s="24"/>
      <c r="AG38">
        <f t="shared" si="2"/>
        <v>36.798276000000001</v>
      </c>
      <c r="AI38" s="34">
        <f>PXIL!L38</f>
        <v>0</v>
      </c>
      <c r="AJ38" s="34">
        <f>PXIL!R38</f>
        <v>0</v>
      </c>
      <c r="AK38" s="34">
        <f>RTM_IEX!L38</f>
        <v>7.43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5.99</v>
      </c>
      <c r="AB39" s="75">
        <f>-STOA!R39</f>
        <v>0</v>
      </c>
      <c r="AC39">
        <f t="shared" si="0"/>
        <v>0.32054399999999994</v>
      </c>
      <c r="AD39">
        <f t="shared" si="1"/>
        <v>37.839455999999998</v>
      </c>
      <c r="AE39">
        <f>'IDT-1'!D39</f>
        <v>0</v>
      </c>
      <c r="AF39" s="24"/>
      <c r="AG39">
        <f t="shared" si="2"/>
        <v>37.839455999999998</v>
      </c>
      <c r="AI39" s="34">
        <f>PXIL!L39</f>
        <v>0</v>
      </c>
      <c r="AJ39" s="34">
        <f>PXIL!R39</f>
        <v>0</v>
      </c>
      <c r="AK39" s="34">
        <f>RTM_IEX!L39</f>
        <v>8.68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5.9399999999999995</v>
      </c>
      <c r="AB40" s="75">
        <f>-STOA!R40</f>
        <v>0</v>
      </c>
      <c r="AC40">
        <f t="shared" si="0"/>
        <v>0.33633599999999997</v>
      </c>
      <c r="AD40">
        <f t="shared" si="1"/>
        <v>39.703663999999996</v>
      </c>
      <c r="AE40">
        <f>'IDT-1'!D40</f>
        <v>0</v>
      </c>
      <c r="AF40" s="24"/>
      <c r="AG40">
        <f t="shared" si="2"/>
        <v>39.703663999999996</v>
      </c>
      <c r="AI40" s="34">
        <f>PXIL!L40</f>
        <v>0</v>
      </c>
      <c r="AJ40" s="34">
        <f>PXIL!R40</f>
        <v>0</v>
      </c>
      <c r="AK40" s="34">
        <f>RTM_IEX!L40</f>
        <v>10.61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6.3100000000000005</v>
      </c>
      <c r="AB41" s="75">
        <f>-STOA!R41</f>
        <v>0</v>
      </c>
      <c r="AC41">
        <f t="shared" si="0"/>
        <v>0.33944399999999997</v>
      </c>
      <c r="AD41">
        <f t="shared" si="1"/>
        <v>40.070555999999996</v>
      </c>
      <c r="AE41">
        <f>'IDT-1'!D41</f>
        <v>0</v>
      </c>
      <c r="AF41" s="24"/>
      <c r="AG41">
        <f t="shared" si="2"/>
        <v>40.070555999999996</v>
      </c>
      <c r="AI41" s="34">
        <f>PXIL!L41</f>
        <v>0</v>
      </c>
      <c r="AJ41" s="34">
        <f>PXIL!R41</f>
        <v>0</v>
      </c>
      <c r="AK41" s="34">
        <f>RTM_IEX!L41</f>
        <v>10.61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6.84</v>
      </c>
      <c r="AB42" s="75">
        <f>-STOA!R42</f>
        <v>0</v>
      </c>
      <c r="AC42">
        <f t="shared" si="0"/>
        <v>0.34389599999999992</v>
      </c>
      <c r="AD42">
        <f t="shared" si="1"/>
        <v>40.596103999999997</v>
      </c>
      <c r="AE42">
        <f>'IDT-1'!D42</f>
        <v>0</v>
      </c>
      <c r="AF42" s="24"/>
      <c r="AG42">
        <f t="shared" si="2"/>
        <v>40.596103999999997</v>
      </c>
      <c r="AI42" s="34">
        <f>PXIL!L42</f>
        <v>0</v>
      </c>
      <c r="AJ42" s="34">
        <f>PXIL!R42</f>
        <v>0</v>
      </c>
      <c r="AK42" s="34">
        <f>RTM_IEX!L42</f>
        <v>10.61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8.3000000000000007</v>
      </c>
      <c r="AB43" s="75">
        <f>-STOA!R43</f>
        <v>0</v>
      </c>
      <c r="AC43">
        <f t="shared" si="0"/>
        <v>0.34809599999999996</v>
      </c>
      <c r="AD43">
        <f t="shared" si="1"/>
        <v>41.091904</v>
      </c>
      <c r="AE43">
        <f>'IDT-1'!D43</f>
        <v>0</v>
      </c>
      <c r="AF43" s="24"/>
      <c r="AG43">
        <f t="shared" si="2"/>
        <v>41.091904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9.6999999999999993</v>
      </c>
      <c r="AB44" s="75">
        <f>-STOA!R44</f>
        <v>0</v>
      </c>
      <c r="AC44">
        <f t="shared" si="0"/>
        <v>0.35170799999999997</v>
      </c>
      <c r="AD44">
        <f t="shared" si="1"/>
        <v>41.518291999999995</v>
      </c>
      <c r="AE44">
        <f>'IDT-1'!D44</f>
        <v>0</v>
      </c>
      <c r="AF44" s="24"/>
      <c r="AG44">
        <f t="shared" si="2"/>
        <v>41.518291999999995</v>
      </c>
      <c r="AI44" s="34">
        <f>PXIL!L44</f>
        <v>0</v>
      </c>
      <c r="AJ44" s="34">
        <f>PXIL!R44</f>
        <v>0</v>
      </c>
      <c r="AK44" s="34">
        <f>RTM_IEX!L44</f>
        <v>8.68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</v>
      </c>
      <c r="AB45" s="75">
        <f>-STOA!R45</f>
        <v>0</v>
      </c>
      <c r="AC45">
        <f t="shared" si="0"/>
        <v>0.35313600000000001</v>
      </c>
      <c r="AD45">
        <f t="shared" si="1"/>
        <v>41.686864</v>
      </c>
      <c r="AE45">
        <f>'IDT-1'!D45</f>
        <v>0</v>
      </c>
      <c r="AF45" s="24"/>
      <c r="AG45">
        <f t="shared" si="2"/>
        <v>41.686864</v>
      </c>
      <c r="AI45" s="34">
        <f>PXIL!L45</f>
        <v>0</v>
      </c>
      <c r="AJ45" s="34">
        <f>PXIL!R45</f>
        <v>0</v>
      </c>
      <c r="AK45" s="34">
        <f>RTM_IEX!L45</f>
        <v>7.43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12.049999999999999</v>
      </c>
      <c r="AB46" s="75">
        <f>-STOA!R46</f>
        <v>0</v>
      </c>
      <c r="AC46">
        <f t="shared" si="0"/>
        <v>0.35523599999999994</v>
      </c>
      <c r="AD46">
        <f t="shared" si="1"/>
        <v>41.934764000000001</v>
      </c>
      <c r="AE46">
        <f>'IDT-1'!D46</f>
        <v>0</v>
      </c>
      <c r="AF46" s="24"/>
      <c r="AG46">
        <f t="shared" si="2"/>
        <v>41.934764000000001</v>
      </c>
      <c r="AI46" s="34">
        <f>PXIL!L46</f>
        <v>0</v>
      </c>
      <c r="AJ46" s="34">
        <f>PXIL!R46</f>
        <v>0</v>
      </c>
      <c r="AK46" s="34">
        <f>RTM_IEX!L46</f>
        <v>6.75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11.59</v>
      </c>
      <c r="AB47" s="75">
        <f>-STOA!R47</f>
        <v>0</v>
      </c>
      <c r="AC47">
        <f t="shared" si="0"/>
        <v>0.35137199999999996</v>
      </c>
      <c r="AD47">
        <f t="shared" si="1"/>
        <v>41.478628</v>
      </c>
      <c r="AE47">
        <f>'IDT-1'!D47</f>
        <v>0</v>
      </c>
      <c r="AF47" s="24"/>
      <c r="AG47">
        <f t="shared" si="2"/>
        <v>41.478628</v>
      </c>
      <c r="AI47" s="34">
        <f>PXIL!L47</f>
        <v>0</v>
      </c>
      <c r="AJ47" s="34">
        <f>PXIL!R47</f>
        <v>0</v>
      </c>
      <c r="AK47" s="34">
        <f>RTM_IEX!L47</f>
        <v>6.75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8.98</v>
      </c>
      <c r="AB48" s="75">
        <f>-STOA!R48</f>
        <v>0</v>
      </c>
      <c r="AC48">
        <f t="shared" si="0"/>
        <v>0.35380800000000001</v>
      </c>
      <c r="AD48">
        <f t="shared" si="1"/>
        <v>41.766191999999997</v>
      </c>
      <c r="AE48">
        <f>'IDT-1'!D48</f>
        <v>0</v>
      </c>
      <c r="AF48" s="24"/>
      <c r="AG48">
        <f t="shared" si="2"/>
        <v>41.766191999999997</v>
      </c>
      <c r="AI48" s="34">
        <f>PXIL!L48</f>
        <v>0</v>
      </c>
      <c r="AJ48" s="34">
        <f>PXIL!R48</f>
        <v>0</v>
      </c>
      <c r="AK48" s="34">
        <f>RTM_IEX!L48</f>
        <v>9.65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</v>
      </c>
      <c r="AB49" s="75">
        <f>-STOA!R49</f>
        <v>0</v>
      </c>
      <c r="AC49">
        <f t="shared" si="0"/>
        <v>0.36985199999999996</v>
      </c>
      <c r="AD49">
        <f t="shared" si="1"/>
        <v>43.660148</v>
      </c>
      <c r="AE49">
        <f>'IDT-1'!D49</f>
        <v>0</v>
      </c>
      <c r="AF49" s="24"/>
      <c r="AG49">
        <f t="shared" si="2"/>
        <v>43.660148</v>
      </c>
      <c r="AI49" s="34">
        <f>PXIL!L49</f>
        <v>0</v>
      </c>
      <c r="AJ49" s="34">
        <f>PXIL!R49</f>
        <v>0</v>
      </c>
      <c r="AK49" s="34">
        <f>RTM_IEX!L49</f>
        <v>12.54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6.71</v>
      </c>
      <c r="AB50" s="75">
        <f>-STOA!R50</f>
        <v>0</v>
      </c>
      <c r="AC50">
        <f t="shared" si="0"/>
        <v>0.36959999999999993</v>
      </c>
      <c r="AD50">
        <f t="shared" si="1"/>
        <v>43.630400000000002</v>
      </c>
      <c r="AE50">
        <f>'IDT-1'!D50</f>
        <v>0</v>
      </c>
      <c r="AF50" s="24"/>
      <c r="AG50">
        <f t="shared" si="2"/>
        <v>43.630400000000002</v>
      </c>
      <c r="AI50" s="34">
        <f>PXIL!L50</f>
        <v>0</v>
      </c>
      <c r="AJ50" s="34">
        <f>PXIL!R50</f>
        <v>0</v>
      </c>
      <c r="AK50" s="34">
        <f>RTM_IEX!L50</f>
        <v>13.8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5.33</v>
      </c>
      <c r="AB51" s="75">
        <f>-STOA!R51</f>
        <v>0</v>
      </c>
      <c r="AC51">
        <f t="shared" si="0"/>
        <v>0.368508</v>
      </c>
      <c r="AD51">
        <f t="shared" si="1"/>
        <v>43.501492000000006</v>
      </c>
      <c r="AE51">
        <f>'IDT-1'!D51</f>
        <v>0</v>
      </c>
      <c r="AF51" s="24"/>
      <c r="AG51">
        <f t="shared" si="2"/>
        <v>43.501492000000006</v>
      </c>
      <c r="AI51" s="34">
        <f>PXIL!L51</f>
        <v>0</v>
      </c>
      <c r="AJ51" s="34">
        <f>PXIL!R51</f>
        <v>0</v>
      </c>
      <c r="AK51" s="34">
        <f>RTM_IEX!L51</f>
        <v>15.05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6.58</v>
      </c>
      <c r="AB52" s="75">
        <f>-STOA!R52</f>
        <v>0</v>
      </c>
      <c r="AC52">
        <f t="shared" si="0"/>
        <v>0.36926399999999998</v>
      </c>
      <c r="AD52">
        <f t="shared" si="1"/>
        <v>43.590736</v>
      </c>
      <c r="AE52">
        <f>'IDT-1'!D52</f>
        <v>0</v>
      </c>
      <c r="AF52" s="24"/>
      <c r="AG52">
        <f t="shared" si="2"/>
        <v>43.590736</v>
      </c>
      <c r="AI52" s="34">
        <f>PXIL!L52</f>
        <v>0</v>
      </c>
      <c r="AJ52" s="34">
        <f>PXIL!R52</f>
        <v>0</v>
      </c>
      <c r="AK52" s="34">
        <f>RTM_IEX!L52</f>
        <v>13.89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7.54</v>
      </c>
      <c r="AB53" s="75">
        <f>-STOA!R53</f>
        <v>0</v>
      </c>
      <c r="AC53">
        <f t="shared" si="0"/>
        <v>0.36926399999999993</v>
      </c>
      <c r="AD53">
        <f t="shared" si="1"/>
        <v>43.590735999999993</v>
      </c>
      <c r="AE53">
        <f>'IDT-1'!D53</f>
        <v>0</v>
      </c>
      <c r="AF53" s="24"/>
      <c r="AG53">
        <f t="shared" si="2"/>
        <v>43.590735999999993</v>
      </c>
      <c r="AI53" s="34">
        <f>PXIL!L53</f>
        <v>0</v>
      </c>
      <c r="AJ53" s="34">
        <f>PXIL!R53</f>
        <v>0</v>
      </c>
      <c r="AK53" s="34">
        <f>RTM_IEX!L53</f>
        <v>12.93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10.93</v>
      </c>
      <c r="AB54" s="75">
        <f>-STOA!R54</f>
        <v>0</v>
      </c>
      <c r="AC54">
        <f t="shared" si="0"/>
        <v>0.37018799999999996</v>
      </c>
      <c r="AD54">
        <f t="shared" si="1"/>
        <v>43.699812000000001</v>
      </c>
      <c r="AE54">
        <f>'IDT-1'!D54</f>
        <v>0</v>
      </c>
      <c r="AF54" s="24"/>
      <c r="AG54">
        <f t="shared" si="2"/>
        <v>43.699812000000001</v>
      </c>
      <c r="AI54" s="34">
        <f>PXIL!L54</f>
        <v>0</v>
      </c>
      <c r="AJ54" s="34">
        <f>PXIL!R54</f>
        <v>0</v>
      </c>
      <c r="AK54" s="34">
        <f>RTM_IEX!L54</f>
        <v>9.65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12.729999999999999</v>
      </c>
      <c r="AB55" s="75">
        <f>-STOA!R55</f>
        <v>0</v>
      </c>
      <c r="AC55">
        <f t="shared" si="0"/>
        <v>0.37077599999999994</v>
      </c>
      <c r="AD55">
        <f t="shared" si="1"/>
        <v>43.769224000000001</v>
      </c>
      <c r="AE55">
        <f>'IDT-1'!D55</f>
        <v>0</v>
      </c>
      <c r="AF55" s="24"/>
      <c r="AG55">
        <f t="shared" si="2"/>
        <v>43.769224000000001</v>
      </c>
      <c r="AI55" s="34">
        <f>PXIL!L55</f>
        <v>0</v>
      </c>
      <c r="AJ55" s="34">
        <f>PXIL!R55</f>
        <v>0</v>
      </c>
      <c r="AK55" s="34">
        <f>RTM_IEX!L55</f>
        <v>7.92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11.07</v>
      </c>
      <c r="AB56" s="75">
        <f>-STOA!R56</f>
        <v>0</v>
      </c>
      <c r="AC56">
        <f t="shared" si="0"/>
        <v>0.37052400000000002</v>
      </c>
      <c r="AD56">
        <f t="shared" si="1"/>
        <v>43.739475999999996</v>
      </c>
      <c r="AE56">
        <f>'IDT-1'!D56</f>
        <v>0</v>
      </c>
      <c r="AF56" s="24"/>
      <c r="AG56">
        <f t="shared" si="2"/>
        <v>43.739475999999996</v>
      </c>
      <c r="AI56" s="34">
        <f>PXIL!L56</f>
        <v>0</v>
      </c>
      <c r="AJ56" s="34">
        <f>PXIL!R56</f>
        <v>0</v>
      </c>
      <c r="AK56" s="34">
        <f>RTM_IEX!L56</f>
        <v>9.5500000000000007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5.839578065168701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6.5600000000000005</v>
      </c>
      <c r="AB57" s="75">
        <f>-STOA!R57</f>
        <v>0</v>
      </c>
      <c r="AC57">
        <f t="shared" si="0"/>
        <v>0.36909245574741711</v>
      </c>
      <c r="AD57">
        <f t="shared" si="1"/>
        <v>43.570485609421283</v>
      </c>
      <c r="AE57">
        <f>'IDT-1'!D57</f>
        <v>0</v>
      </c>
      <c r="AF57" s="24"/>
      <c r="AG57">
        <f t="shared" si="2"/>
        <v>43.570485609421283</v>
      </c>
      <c r="AI57" s="34">
        <f>PXIL!L57</f>
        <v>0</v>
      </c>
      <c r="AJ57" s="34">
        <f>PXIL!R57</f>
        <v>0</v>
      </c>
      <c r="AK57" s="34">
        <f>RTM_IEX!L57</f>
        <v>13.89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5.839578065168701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5.6899999999999995</v>
      </c>
      <c r="AB58" s="75">
        <f>-STOA!R58</f>
        <v>0</v>
      </c>
      <c r="AC58">
        <f t="shared" si="0"/>
        <v>0.36909245574741706</v>
      </c>
      <c r="AD58">
        <f t="shared" si="1"/>
        <v>43.570485609421276</v>
      </c>
      <c r="AE58">
        <f>'IDT-1'!D58</f>
        <v>0</v>
      </c>
      <c r="AF58" s="24"/>
      <c r="AG58">
        <f t="shared" si="2"/>
        <v>43.570485609421276</v>
      </c>
      <c r="AI58" s="34">
        <f>PXIL!L58</f>
        <v>0</v>
      </c>
      <c r="AJ58" s="34">
        <f>PXIL!R58</f>
        <v>0</v>
      </c>
      <c r="AK58" s="34">
        <f>RTM_IEX!L58</f>
        <v>14.76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6.55</v>
      </c>
      <c r="AB59" s="75">
        <f>-STOA!R59</f>
        <v>0</v>
      </c>
      <c r="AC59">
        <f t="shared" si="0"/>
        <v>0.36901200000000001</v>
      </c>
      <c r="AD59">
        <f t="shared" si="1"/>
        <v>43.560988000000002</v>
      </c>
      <c r="AE59">
        <f>'IDT-1'!D59</f>
        <v>0</v>
      </c>
      <c r="AF59" s="24"/>
      <c r="AG59">
        <f t="shared" si="2"/>
        <v>43.560988000000002</v>
      </c>
      <c r="AI59" s="34">
        <f>PXIL!L59</f>
        <v>0</v>
      </c>
      <c r="AJ59" s="34">
        <f>PXIL!R59</f>
        <v>0</v>
      </c>
      <c r="AK59" s="34">
        <f>RTM_IEX!L59</f>
        <v>13.89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7.08</v>
      </c>
      <c r="AB60" s="75">
        <f>-STOA!R60</f>
        <v>0</v>
      </c>
      <c r="AC60">
        <f t="shared" si="0"/>
        <v>0.37027199999999993</v>
      </c>
      <c r="AD60">
        <f t="shared" si="1"/>
        <v>43.709727999999998</v>
      </c>
      <c r="AE60">
        <f>'IDT-1'!D60</f>
        <v>0</v>
      </c>
      <c r="AF60" s="24"/>
      <c r="AG60">
        <f t="shared" si="2"/>
        <v>43.709727999999998</v>
      </c>
      <c r="AI60" s="34">
        <f>PXIL!L60</f>
        <v>0</v>
      </c>
      <c r="AJ60" s="34">
        <f>PXIL!R60</f>
        <v>0</v>
      </c>
      <c r="AK60" s="34">
        <f>RTM_IEX!L60</f>
        <v>13.51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7.3599999999999994</v>
      </c>
      <c r="AB61" s="75">
        <f>-STOA!R61</f>
        <v>0</v>
      </c>
      <c r="AC61">
        <f t="shared" si="0"/>
        <v>0.37262399999999996</v>
      </c>
      <c r="AD61">
        <f t="shared" si="1"/>
        <v>43.987375999999998</v>
      </c>
      <c r="AE61">
        <f>'IDT-1'!D61</f>
        <v>0</v>
      </c>
      <c r="AF61" s="24"/>
      <c r="AG61">
        <f t="shared" si="2"/>
        <v>43.987375999999998</v>
      </c>
      <c r="AI61" s="34">
        <f>PXIL!L61</f>
        <v>0</v>
      </c>
      <c r="AJ61" s="34">
        <f>PXIL!R61</f>
        <v>0</v>
      </c>
      <c r="AK61" s="34">
        <f>RTM_IEX!L61</f>
        <v>13.51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5.8397948934077908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8.2799999999999994</v>
      </c>
      <c r="AB62" s="75">
        <f>-STOA!R62</f>
        <v>0</v>
      </c>
      <c r="AC62">
        <f t="shared" si="0"/>
        <v>0.38035027710462538</v>
      </c>
      <c r="AD62">
        <f t="shared" si="1"/>
        <v>44.899444616303164</v>
      </c>
      <c r="AE62">
        <f>'IDT-1'!D62</f>
        <v>0</v>
      </c>
      <c r="AF62" s="24"/>
      <c r="AG62">
        <f t="shared" si="2"/>
        <v>44.899444616303164</v>
      </c>
      <c r="AI62" s="34">
        <f>PXIL!L62</f>
        <v>0</v>
      </c>
      <c r="AJ62" s="34">
        <f>PXIL!R62</f>
        <v>0</v>
      </c>
      <c r="AK62" s="34">
        <f>RTM_IEX!L62</f>
        <v>13.51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7.85</v>
      </c>
      <c r="AB63" s="75">
        <f>-STOA!R63</f>
        <v>0</v>
      </c>
      <c r="AC63">
        <f t="shared" si="0"/>
        <v>0.38480399999999992</v>
      </c>
      <c r="AD63">
        <f t="shared" si="1"/>
        <v>45.425195999999993</v>
      </c>
      <c r="AE63">
        <f>'IDT-1'!D63</f>
        <v>0</v>
      </c>
      <c r="AF63" s="24"/>
      <c r="AG63">
        <f t="shared" si="2"/>
        <v>45.425195999999993</v>
      </c>
      <c r="AI63" s="34">
        <f>PXIL!L63</f>
        <v>0</v>
      </c>
      <c r="AJ63" s="34">
        <f>PXIL!R63</f>
        <v>0</v>
      </c>
      <c r="AK63" s="34">
        <f>RTM_IEX!L63</f>
        <v>14.47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5.8397955539996502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6.6099999999999994</v>
      </c>
      <c r="AB64" s="75">
        <f>-STOA!R64</f>
        <v>0</v>
      </c>
      <c r="AC64">
        <f t="shared" si="0"/>
        <v>0.38253428265359701</v>
      </c>
      <c r="AD64">
        <f t="shared" si="1"/>
        <v>45.157261271346052</v>
      </c>
      <c r="AE64">
        <f>'IDT-1'!D64</f>
        <v>0</v>
      </c>
      <c r="AF64" s="24"/>
      <c r="AG64">
        <f t="shared" si="2"/>
        <v>45.157261271346052</v>
      </c>
      <c r="AI64" s="34">
        <f>PXIL!L64</f>
        <v>0</v>
      </c>
      <c r="AJ64" s="34">
        <f>PXIL!R64</f>
        <v>0</v>
      </c>
      <c r="AK64" s="34">
        <f>RTM_IEX!L64</f>
        <v>15.44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5.58</v>
      </c>
      <c r="AB65" s="75">
        <f>-STOA!R65</f>
        <v>0</v>
      </c>
      <c r="AC65">
        <f t="shared" si="0"/>
        <v>0.38194799999999995</v>
      </c>
      <c r="AD65">
        <f t="shared" si="1"/>
        <v>45.088051999999998</v>
      </c>
      <c r="AE65">
        <f>'IDT-1'!D65</f>
        <v>0</v>
      </c>
      <c r="AF65" s="24"/>
      <c r="AG65">
        <f t="shared" si="2"/>
        <v>45.088051999999998</v>
      </c>
      <c r="AI65" s="34">
        <f>PXIL!L65</f>
        <v>0</v>
      </c>
      <c r="AJ65" s="34">
        <f>PXIL!R65</f>
        <v>0</v>
      </c>
      <c r="AK65" s="34">
        <f>RTM_IEX!L65</f>
        <v>16.399999999999999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5.8397960110377589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6.1899999999999995</v>
      </c>
      <c r="AB66" s="75">
        <f>-STOA!R66</f>
        <v>0</v>
      </c>
      <c r="AC66">
        <f t="shared" si="0"/>
        <v>0.37900628649271717</v>
      </c>
      <c r="AD66">
        <f t="shared" si="1"/>
        <v>44.740789724545039</v>
      </c>
      <c r="AE66">
        <f>'IDT-1'!D66</f>
        <v>0</v>
      </c>
      <c r="AF66" s="24"/>
      <c r="AG66">
        <f t="shared" si="2"/>
        <v>44.740789724545039</v>
      </c>
      <c r="AI66" s="34">
        <f>PXIL!L66</f>
        <v>0</v>
      </c>
      <c r="AJ66" s="34">
        <f>PXIL!R66</f>
        <v>0</v>
      </c>
      <c r="AK66" s="34">
        <f>RTM_IEX!L66</f>
        <v>15.44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7.71</v>
      </c>
      <c r="AB67" s="75">
        <f>-STOA!R67</f>
        <v>0</v>
      </c>
      <c r="AC67">
        <f t="shared" si="0"/>
        <v>0.37556399999999995</v>
      </c>
      <c r="AD67">
        <f t="shared" si="1"/>
        <v>44.334436000000004</v>
      </c>
      <c r="AE67">
        <f>'IDT-1'!D67</f>
        <v>0</v>
      </c>
      <c r="AF67" s="24"/>
      <c r="AG67">
        <f t="shared" si="2"/>
        <v>44.334436000000004</v>
      </c>
      <c r="AI67" s="34">
        <f>PXIL!L67</f>
        <v>0</v>
      </c>
      <c r="AJ67" s="34">
        <f>PXIL!R67</f>
        <v>0</v>
      </c>
      <c r="AK67" s="34">
        <f>RTM_IEX!L67</f>
        <v>13.51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5.8397915700060663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0.37253824918805095</v>
      </c>
      <c r="AD68">
        <f t="shared" ref="AD68:AD98" si="4">SUM(B68:AB68,AI68:AV68)-AC68</f>
        <v>43.977253320818015</v>
      </c>
      <c r="AE68">
        <f>'IDT-1'!D68</f>
        <v>0</v>
      </c>
      <c r="AF68" s="24"/>
      <c r="AG68">
        <f t="shared" ref="AG68:AG98" si="5">SUM(AD68:AF68)</f>
        <v>43.977253320818015</v>
      </c>
      <c r="AI68" s="34">
        <f>PXIL!L68</f>
        <v>0</v>
      </c>
      <c r="AJ68" s="34">
        <f>PXIL!R68</f>
        <v>0</v>
      </c>
      <c r="AK68" s="34">
        <f>RTM_IEX!L68</f>
        <v>13.03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5.8397844620778745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7.4</v>
      </c>
      <c r="AB69" s="75">
        <f>-STOA!R69</f>
        <v>0</v>
      </c>
      <c r="AC69">
        <f t="shared" si="3"/>
        <v>0.37295818948145404</v>
      </c>
      <c r="AD69">
        <f t="shared" si="4"/>
        <v>44.026826272596416</v>
      </c>
      <c r="AE69">
        <f>'IDT-1'!D69</f>
        <v>0</v>
      </c>
      <c r="AF69" s="24"/>
      <c r="AG69">
        <f t="shared" si="5"/>
        <v>44.026826272596416</v>
      </c>
      <c r="AI69" s="34">
        <f>PXIL!L69</f>
        <v>0</v>
      </c>
      <c r="AJ69" s="34">
        <f>PXIL!R69</f>
        <v>0</v>
      </c>
      <c r="AK69" s="34">
        <f>RTM_IEX!L69</f>
        <v>13.51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5.8397844620778745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5.85</v>
      </c>
      <c r="AB70" s="75">
        <f>-STOA!R70</f>
        <v>0</v>
      </c>
      <c r="AC70">
        <f t="shared" si="3"/>
        <v>0.3639701894814541</v>
      </c>
      <c r="AD70">
        <f t="shared" si="4"/>
        <v>42.965814272596418</v>
      </c>
      <c r="AE70">
        <f>'IDT-1'!D70</f>
        <v>0</v>
      </c>
      <c r="AF70" s="24"/>
      <c r="AG70">
        <f t="shared" si="5"/>
        <v>42.965814272596418</v>
      </c>
      <c r="AI70" s="34">
        <f>PXIL!L70</f>
        <v>0</v>
      </c>
      <c r="AJ70" s="34">
        <f>PXIL!R70</f>
        <v>0</v>
      </c>
      <c r="AK70" s="34">
        <f>RTM_IEX!L70</f>
        <v>13.99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5.41</v>
      </c>
      <c r="AB71" s="75">
        <f>-STOA!R71</f>
        <v>0</v>
      </c>
      <c r="AC71">
        <f t="shared" si="3"/>
        <v>0.35221199999999997</v>
      </c>
      <c r="AD71">
        <f t="shared" si="4"/>
        <v>41.577787999999998</v>
      </c>
      <c r="AE71">
        <f>'IDT-1'!D71</f>
        <v>0</v>
      </c>
      <c r="AF71" s="24"/>
      <c r="AG71">
        <f t="shared" si="5"/>
        <v>41.577787999999998</v>
      </c>
      <c r="AI71" s="34">
        <f>PXIL!L71</f>
        <v>0</v>
      </c>
      <c r="AJ71" s="34">
        <f>PXIL!R71</f>
        <v>0</v>
      </c>
      <c r="AK71" s="34">
        <f>RTM_IEX!L71</f>
        <v>13.03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5.1099999999999994</v>
      </c>
      <c r="AB72" s="75">
        <f>-STOA!R72</f>
        <v>0</v>
      </c>
      <c r="AC72">
        <f t="shared" si="3"/>
        <v>0.32936399999999993</v>
      </c>
      <c r="AD72">
        <f t="shared" si="4"/>
        <v>38.880635999999996</v>
      </c>
      <c r="AE72">
        <f>'IDT-1'!D72</f>
        <v>0</v>
      </c>
      <c r="AF72" s="24"/>
      <c r="AG72">
        <f t="shared" si="5"/>
        <v>38.880635999999996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5.8397844620778745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4.6500000000000004</v>
      </c>
      <c r="AB73" s="75">
        <f>-STOA!R73</f>
        <v>0</v>
      </c>
      <c r="AC73">
        <f t="shared" si="3"/>
        <v>0.30928618948145409</v>
      </c>
      <c r="AD73">
        <f t="shared" si="4"/>
        <v>36.510498272596415</v>
      </c>
      <c r="AE73">
        <f>'IDT-1'!D73</f>
        <v>0</v>
      </c>
      <c r="AF73" s="24"/>
      <c r="AG73">
        <f t="shared" si="5"/>
        <v>36.510498272596415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5.8397844620778745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4.28</v>
      </c>
      <c r="AB74" s="75">
        <f>-STOA!R74</f>
        <v>0</v>
      </c>
      <c r="AC74">
        <f t="shared" si="3"/>
        <v>0.28996618948145408</v>
      </c>
      <c r="AD74">
        <f t="shared" si="4"/>
        <v>34.229818272596418</v>
      </c>
      <c r="AE74">
        <f>'IDT-1'!D74</f>
        <v>0</v>
      </c>
      <c r="AF74" s="24"/>
      <c r="AG74">
        <f t="shared" si="5"/>
        <v>34.229818272596418</v>
      </c>
      <c r="AI74" s="34">
        <f>PXIL!L74</f>
        <v>0</v>
      </c>
      <c r="AJ74" s="34">
        <f>PXIL!R74</f>
        <v>0</v>
      </c>
      <c r="AK74" s="34">
        <f>RTM_IEX!L74</f>
        <v>6.75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5.8397844620778745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4.08</v>
      </c>
      <c r="AB75" s="75">
        <f>-STOA!R75</f>
        <v>0</v>
      </c>
      <c r="AC75">
        <f t="shared" si="3"/>
        <v>0.27207418948145412</v>
      </c>
      <c r="AD75">
        <f t="shared" si="4"/>
        <v>32.117710272596419</v>
      </c>
      <c r="AE75">
        <f>'IDT-1'!D75</f>
        <v>0</v>
      </c>
      <c r="AF75" s="24"/>
      <c r="AG75">
        <f t="shared" si="5"/>
        <v>32.117710272596419</v>
      </c>
      <c r="AI75" s="34">
        <f>PXIL!L75</f>
        <v>0</v>
      </c>
      <c r="AJ75" s="34">
        <f>PXIL!R75</f>
        <v>0</v>
      </c>
      <c r="AK75" s="34">
        <f>RTM_IEX!L75</f>
        <v>4.82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5.8397844620778745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0.2540141894814541</v>
      </c>
      <c r="AD76">
        <f t="shared" si="4"/>
        <v>29.985770272596419</v>
      </c>
      <c r="AE76">
        <f>'IDT-1'!D76</f>
        <v>0</v>
      </c>
      <c r="AF76" s="24"/>
      <c r="AG76">
        <f t="shared" si="5"/>
        <v>29.985770272596419</v>
      </c>
      <c r="AI76" s="34">
        <f>PXIL!L76</f>
        <v>0</v>
      </c>
      <c r="AJ76" s="34">
        <f>PXIL!R76</f>
        <v>0</v>
      </c>
      <c r="AK76" s="34">
        <f>RTM_IEX!L76</f>
        <v>2.89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5.8397844620778745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0.2540141894814541</v>
      </c>
      <c r="AD77">
        <f t="shared" si="4"/>
        <v>29.985770272596419</v>
      </c>
      <c r="AE77">
        <f>'IDT-1'!D77</f>
        <v>0</v>
      </c>
      <c r="AF77" s="24"/>
      <c r="AG77">
        <f t="shared" si="5"/>
        <v>29.985770272596419</v>
      </c>
      <c r="AI77" s="34">
        <f>PXIL!L77</f>
        <v>0</v>
      </c>
      <c r="AJ77" s="34">
        <f>PXIL!R77</f>
        <v>0</v>
      </c>
      <c r="AK77" s="34">
        <f>RTM_IEX!L77</f>
        <v>2.89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5.8397844620778745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0.2540141894814541</v>
      </c>
      <c r="AD78">
        <f t="shared" si="4"/>
        <v>29.985770272596419</v>
      </c>
      <c r="AE78">
        <f>'IDT-1'!D78</f>
        <v>0</v>
      </c>
      <c r="AF78" s="24"/>
      <c r="AG78">
        <f t="shared" si="5"/>
        <v>29.985770272596419</v>
      </c>
      <c r="AI78" s="34">
        <f>PXIL!L78</f>
        <v>0</v>
      </c>
      <c r="AJ78" s="34">
        <f>PXIL!R78</f>
        <v>0</v>
      </c>
      <c r="AK78" s="34">
        <f>RTM_IEX!L78</f>
        <v>2.89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5.8397844620778745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0.2540141894814541</v>
      </c>
      <c r="AD79">
        <f t="shared" si="4"/>
        <v>29.985770272596419</v>
      </c>
      <c r="AE79">
        <f>'IDT-1'!D79</f>
        <v>0</v>
      </c>
      <c r="AF79" s="24"/>
      <c r="AG79">
        <f t="shared" si="5"/>
        <v>29.985770272596419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5.8397844620778745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0.2535101894814541</v>
      </c>
      <c r="AD80">
        <f t="shared" si="4"/>
        <v>29.926274272596416</v>
      </c>
      <c r="AE80">
        <f>'IDT-1'!D80</f>
        <v>0</v>
      </c>
      <c r="AF80" s="24"/>
      <c r="AG80">
        <f t="shared" si="5"/>
        <v>29.926274272596416</v>
      </c>
      <c r="AI80" s="34">
        <f>PXIL!L80</f>
        <v>0</v>
      </c>
      <c r="AJ80" s="34">
        <f>PXIL!R80</f>
        <v>0</v>
      </c>
      <c r="AK80" s="34">
        <f>RTM_IEX!L80</f>
        <v>2.83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5.8397853414687937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0.24939419686833783</v>
      </c>
      <c r="AD81">
        <f t="shared" si="4"/>
        <v>29.440391144600454</v>
      </c>
      <c r="AE81">
        <f>'IDT-1'!D81</f>
        <v>0</v>
      </c>
      <c r="AF81" s="24"/>
      <c r="AG81">
        <f t="shared" si="5"/>
        <v>29.440391144600454</v>
      </c>
      <c r="AI81" s="34">
        <f>PXIL!L81</f>
        <v>0</v>
      </c>
      <c r="AJ81" s="34">
        <f>PXIL!R81</f>
        <v>0</v>
      </c>
      <c r="AK81" s="34">
        <f>RTM_IEX!L81</f>
        <v>2.34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5.8397853414687937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0.24889019686833783</v>
      </c>
      <c r="AD82">
        <f t="shared" si="4"/>
        <v>29.380895144600455</v>
      </c>
      <c r="AE82">
        <f>'IDT-1'!D82</f>
        <v>0</v>
      </c>
      <c r="AF82" s="24"/>
      <c r="AG82">
        <f t="shared" si="5"/>
        <v>29.380895144600455</v>
      </c>
      <c r="AI82" s="34">
        <f>PXIL!L82</f>
        <v>0</v>
      </c>
      <c r="AJ82" s="34">
        <f>PXIL!R82</f>
        <v>0</v>
      </c>
      <c r="AK82" s="34">
        <f>RTM_IEX!L82</f>
        <v>2.2799999999999998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0.25905599999999995</v>
      </c>
      <c r="AD83">
        <f t="shared" si="4"/>
        <v>30.580943999999995</v>
      </c>
      <c r="AE83">
        <f>'IDT-1'!D83</f>
        <v>0</v>
      </c>
      <c r="AF83" s="24"/>
      <c r="AG83">
        <f t="shared" si="5"/>
        <v>30.580943999999995</v>
      </c>
      <c r="AI83" s="34">
        <f>PXIL!L83</f>
        <v>0</v>
      </c>
      <c r="AJ83" s="34">
        <f>PXIL!R83</f>
        <v>0</v>
      </c>
      <c r="AK83" s="34">
        <f>RTM_IEX!L83</f>
        <v>3.49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0.26258399999999998</v>
      </c>
      <c r="AD84">
        <f t="shared" si="4"/>
        <v>30.997415999999998</v>
      </c>
      <c r="AE84">
        <f>'IDT-1'!D84</f>
        <v>0</v>
      </c>
      <c r="AF84" s="24"/>
      <c r="AG84">
        <f t="shared" si="5"/>
        <v>30.997415999999998</v>
      </c>
      <c r="AI84" s="34">
        <f>PXIL!L84</f>
        <v>0</v>
      </c>
      <c r="AJ84" s="34">
        <f>PXIL!R84</f>
        <v>0</v>
      </c>
      <c r="AK84" s="34">
        <f>RTM_IEX!L84</f>
        <v>3.91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0.25619999999999998</v>
      </c>
      <c r="AD85">
        <f t="shared" si="4"/>
        <v>30.243799999999997</v>
      </c>
      <c r="AE85">
        <f>'IDT-1'!D85</f>
        <v>0</v>
      </c>
      <c r="AF85" s="24"/>
      <c r="AG85">
        <f t="shared" si="5"/>
        <v>30.243799999999997</v>
      </c>
      <c r="AI85" s="34">
        <f>PXIL!L85</f>
        <v>0</v>
      </c>
      <c r="AJ85" s="34">
        <f>PXIL!R85</f>
        <v>0</v>
      </c>
      <c r="AK85" s="34">
        <f>RTM_IEX!L85</f>
        <v>3.15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0.25031999999999999</v>
      </c>
      <c r="AD86">
        <f t="shared" si="4"/>
        <v>29.549679999999999</v>
      </c>
      <c r="AE86">
        <f>'IDT-1'!D86</f>
        <v>0</v>
      </c>
      <c r="AF86" s="24"/>
      <c r="AG86">
        <f t="shared" si="5"/>
        <v>29.549679999999999</v>
      </c>
      <c r="AI86" s="34">
        <f>PXIL!L86</f>
        <v>0</v>
      </c>
      <c r="AJ86" s="34">
        <f>PXIL!R86</f>
        <v>0</v>
      </c>
      <c r="AK86" s="34">
        <f>RTM_IEX!L86</f>
        <v>2.4500000000000002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0.24208799999999997</v>
      </c>
      <c r="AD87">
        <f t="shared" si="4"/>
        <v>28.577911999999998</v>
      </c>
      <c r="AE87">
        <f>'IDT-1'!D87</f>
        <v>0</v>
      </c>
      <c r="AF87" s="24"/>
      <c r="AG87">
        <f t="shared" si="5"/>
        <v>28.577911999999998</v>
      </c>
      <c r="AI87" s="34">
        <f>PXIL!L87</f>
        <v>0</v>
      </c>
      <c r="AJ87" s="34">
        <f>PXIL!R87</f>
        <v>0</v>
      </c>
      <c r="AK87" s="34">
        <f>RTM_IEX!L87</f>
        <v>1.47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0.24175199999999997</v>
      </c>
      <c r="AD88">
        <f t="shared" si="4"/>
        <v>28.538247999999996</v>
      </c>
      <c r="AE88">
        <f>'IDT-1'!D88</f>
        <v>0</v>
      </c>
      <c r="AF88" s="24"/>
      <c r="AG88">
        <f t="shared" si="5"/>
        <v>28.538247999999996</v>
      </c>
      <c r="AI88" s="34">
        <f>PXIL!L88</f>
        <v>0</v>
      </c>
      <c r="AJ88" s="34">
        <f>PXIL!R88</f>
        <v>0</v>
      </c>
      <c r="AK88" s="34">
        <f>RTM_IEX!L88</f>
        <v>1.43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0.24065999999999999</v>
      </c>
      <c r="AD89">
        <f t="shared" si="4"/>
        <v>28.40934</v>
      </c>
      <c r="AE89">
        <f>'IDT-1'!D89</f>
        <v>0</v>
      </c>
      <c r="AF89" s="24"/>
      <c r="AG89">
        <f t="shared" si="5"/>
        <v>28.40934</v>
      </c>
      <c r="AI89" s="34">
        <f>PXIL!L89</f>
        <v>0</v>
      </c>
      <c r="AJ89" s="34">
        <f>PXIL!R89</f>
        <v>0</v>
      </c>
      <c r="AK89" s="34">
        <f>RTM_IEX!L89</f>
        <v>1.3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0.24359999999999998</v>
      </c>
      <c r="AD90">
        <f t="shared" si="4"/>
        <v>28.756399999999996</v>
      </c>
      <c r="AE90">
        <f>'IDT-1'!D90</f>
        <v>0</v>
      </c>
      <c r="AF90" s="24"/>
      <c r="AG90">
        <f t="shared" si="5"/>
        <v>28.756399999999996</v>
      </c>
      <c r="AI90" s="34">
        <f>PXIL!L90</f>
        <v>0</v>
      </c>
      <c r="AJ90" s="34">
        <f>PXIL!R90</f>
        <v>0</v>
      </c>
      <c r="AK90" s="34">
        <f>RTM_IEX!L90</f>
        <v>1.65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0.24401999999999996</v>
      </c>
      <c r="AD91">
        <f t="shared" si="4"/>
        <v>28.805979999999998</v>
      </c>
      <c r="AE91">
        <f>'IDT-1'!D91</f>
        <v>0</v>
      </c>
      <c r="AF91" s="24"/>
      <c r="AG91">
        <f t="shared" si="5"/>
        <v>28.805979999999998</v>
      </c>
      <c r="AI91" s="34">
        <f>PXIL!L91</f>
        <v>0</v>
      </c>
      <c r="AJ91" s="34">
        <f>PXIL!R91</f>
        <v>0</v>
      </c>
      <c r="AK91" s="34">
        <f>RTM_IEX!L91</f>
        <v>1.7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0.24191999999999997</v>
      </c>
      <c r="AD92">
        <f t="shared" si="4"/>
        <v>28.558079999999997</v>
      </c>
      <c r="AE92">
        <f>'IDT-1'!D92</f>
        <v>0</v>
      </c>
      <c r="AF92" s="24"/>
      <c r="AG92">
        <f t="shared" si="5"/>
        <v>28.558079999999997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0.24183599999999997</v>
      </c>
      <c r="AD93">
        <f t="shared" si="4"/>
        <v>28.548164</v>
      </c>
      <c r="AE93">
        <f>'IDT-1'!D93</f>
        <v>0</v>
      </c>
      <c r="AF93" s="24"/>
      <c r="AG93">
        <f t="shared" si="5"/>
        <v>28.548164</v>
      </c>
      <c r="AI93" s="34">
        <f>PXIL!L93</f>
        <v>0</v>
      </c>
      <c r="AJ93" s="34">
        <f>PXIL!R93</f>
        <v>0</v>
      </c>
      <c r="AK93" s="34">
        <f>RTM_IEX!L93</f>
        <v>1.44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0.24032399999999998</v>
      </c>
      <c r="AD94">
        <f t="shared" si="4"/>
        <v>28.369675999999998</v>
      </c>
      <c r="AE94">
        <f>'IDT-1'!D94</f>
        <v>0</v>
      </c>
      <c r="AF94" s="24"/>
      <c r="AG94">
        <f t="shared" si="5"/>
        <v>28.369675999999998</v>
      </c>
      <c r="AI94" s="34">
        <f>PXIL!L94</f>
        <v>0</v>
      </c>
      <c r="AJ94" s="34">
        <f>PXIL!R94</f>
        <v>0</v>
      </c>
      <c r="AK94" s="34">
        <f>RTM_IEX!L94</f>
        <v>1.26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0.23998799999999998</v>
      </c>
      <c r="AD95">
        <f t="shared" si="4"/>
        <v>28.330011999999996</v>
      </c>
      <c r="AE95">
        <f>'IDT-1'!D95</f>
        <v>0</v>
      </c>
      <c r="AF95" s="24"/>
      <c r="AG95">
        <f t="shared" si="5"/>
        <v>28.330011999999996</v>
      </c>
      <c r="AI95" s="34">
        <f>PXIL!L95</f>
        <v>0</v>
      </c>
      <c r="AJ95" s="34">
        <f>PXIL!R95</f>
        <v>0</v>
      </c>
      <c r="AK95" s="34">
        <f>RTM_IEX!L95</f>
        <v>1.22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0.23981999999999998</v>
      </c>
      <c r="AD96">
        <f t="shared" si="4"/>
        <v>28.310179999999995</v>
      </c>
      <c r="AE96">
        <f>'IDT-1'!D96</f>
        <v>0</v>
      </c>
      <c r="AF96" s="24"/>
      <c r="AG96">
        <f t="shared" si="5"/>
        <v>28.310179999999995</v>
      </c>
      <c r="AI96" s="34">
        <f>PXIL!L96</f>
        <v>0</v>
      </c>
      <c r="AJ96" s="34">
        <f>PXIL!R96</f>
        <v>0</v>
      </c>
      <c r="AK96" s="34">
        <f>RTM_IEX!L96</f>
        <v>1.2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0.23813999999999996</v>
      </c>
      <c r="AD97">
        <f t="shared" si="4"/>
        <v>28.111859999999997</v>
      </c>
      <c r="AE97">
        <f>'IDT-1'!D97</f>
        <v>0</v>
      </c>
      <c r="AF97" s="24"/>
      <c r="AG97">
        <f t="shared" si="5"/>
        <v>28.111859999999997</v>
      </c>
      <c r="AI97" s="34">
        <f>PXIL!L97</f>
        <v>0</v>
      </c>
      <c r="AJ97" s="34">
        <f>PXIL!R97</f>
        <v>0</v>
      </c>
      <c r="AK97" s="34">
        <f>RTM_IEX!L97</f>
        <v>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0.23797199999999996</v>
      </c>
      <c r="AD98">
        <f t="shared" si="4"/>
        <v>28.092027999999999</v>
      </c>
      <c r="AE98">
        <f>'IDT-1'!D98</f>
        <v>0</v>
      </c>
      <c r="AF98" s="24"/>
      <c r="AG98">
        <f t="shared" si="5"/>
        <v>28.092027999999999</v>
      </c>
      <c r="AI98" s="34">
        <f>PXIL!L98</f>
        <v>0</v>
      </c>
      <c r="AJ98" s="34">
        <f>PXIL!R98</f>
        <v>0</v>
      </c>
      <c r="AK98" s="34">
        <f>RTM_IEX!L98</f>
        <v>0.98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0.4232000000000008</v>
      </c>
      <c r="H99">
        <f t="shared" si="6"/>
        <v>0</v>
      </c>
      <c r="I99">
        <f t="shared" si="6"/>
        <v>0.14015795668233033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0.12986750000000005</v>
      </c>
      <c r="AB99" s="75">
        <f t="shared" si="6"/>
        <v>0</v>
      </c>
      <c r="AC99">
        <f t="shared" si="6"/>
        <v>6.8865338361315722E-3</v>
      </c>
      <c r="AD99">
        <f t="shared" si="6"/>
        <v>0.81293892284619884</v>
      </c>
      <c r="AE99">
        <f t="shared" ref="AE99:AT99" si="7">SUM(AE3:AE98)/4000</f>
        <v>0</v>
      </c>
      <c r="AG99">
        <f t="shared" si="7"/>
        <v>0.81293892284619884</v>
      </c>
      <c r="AI99">
        <f t="shared" si="7"/>
        <v>0</v>
      </c>
      <c r="AJ99">
        <f t="shared" si="7"/>
        <v>0</v>
      </c>
      <c r="AK99">
        <f t="shared" si="7"/>
        <v>0.12659999999999996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19.297999999999998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0.16403519999999999</v>
      </c>
      <c r="AD3">
        <f>SUM(B3:AB3,AI3:AV3)-AC3</f>
        <v>19.363964799999998</v>
      </c>
      <c r="AE3">
        <v>0</v>
      </c>
      <c r="AF3" s="24"/>
      <c r="AG3">
        <f>SUM(AD3:AF3)</f>
        <v>19.363964799999998</v>
      </c>
      <c r="AI3" s="34">
        <f>PXIL!M3</f>
        <v>0</v>
      </c>
      <c r="AJ3" s="34">
        <f>PXIL!S3</f>
        <v>0</v>
      </c>
      <c r="AK3" s="34">
        <f>RTM_IEX!M3</f>
        <v>0.11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19.297999999999998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0.16403519999999999</v>
      </c>
      <c r="AD4">
        <f t="shared" ref="AD4:AD67" si="1">SUM(B4:AB4,AI4:AV4)-AC4</f>
        <v>19.363964799999994</v>
      </c>
      <c r="AE4">
        <v>0</v>
      </c>
      <c r="AF4" s="24"/>
      <c r="AG4">
        <f t="shared" ref="AG4:AG67" si="2">SUM(AD4:AF4)</f>
        <v>19.363964799999994</v>
      </c>
      <c r="AI4" s="34">
        <f>PXIL!M4</f>
        <v>0</v>
      </c>
      <c r="AJ4" s="34">
        <f>PXIL!S4</f>
        <v>0</v>
      </c>
      <c r="AK4" s="34">
        <f>RTM_IEX!M4</f>
        <v>0.08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0.06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18.535729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0.15570012359999999</v>
      </c>
      <c r="AD5">
        <f t="shared" si="1"/>
        <v>18.380028876400001</v>
      </c>
      <c r="AE5">
        <v>0</v>
      </c>
      <c r="AF5" s="24"/>
      <c r="AG5">
        <f t="shared" si="2"/>
        <v>18.380028876400001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19.297999999999998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0.17587919999999999</v>
      </c>
      <c r="AD6">
        <f t="shared" si="1"/>
        <v>20.762120799999998</v>
      </c>
      <c r="AE6">
        <v>0</v>
      </c>
      <c r="AF6" s="24"/>
      <c r="AG6">
        <f t="shared" si="2"/>
        <v>20.762120799999998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1.64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16.905048000000001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0.14200240319999999</v>
      </c>
      <c r="AD7">
        <f t="shared" si="1"/>
        <v>16.763045596800001</v>
      </c>
      <c r="AE7">
        <v>0</v>
      </c>
      <c r="AF7" s="24"/>
      <c r="AG7">
        <f t="shared" si="2"/>
        <v>16.763045596800001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18.719059999999999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0.15724010399999999</v>
      </c>
      <c r="AD8">
        <f t="shared" si="1"/>
        <v>18.561819895999999</v>
      </c>
      <c r="AE8">
        <v>0</v>
      </c>
      <c r="AF8" s="24"/>
      <c r="AG8">
        <f t="shared" si="2"/>
        <v>18.561819895999999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13.508599999999999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0.11347223999999999</v>
      </c>
      <c r="AD9">
        <f t="shared" si="1"/>
        <v>13.395127759999999</v>
      </c>
      <c r="AE9">
        <v>0</v>
      </c>
      <c r="AF9" s="24"/>
      <c r="AG9">
        <f t="shared" si="2"/>
        <v>13.395127759999999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14.483148999999999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0.12165845159999998</v>
      </c>
      <c r="AD10">
        <f t="shared" si="1"/>
        <v>14.361490548399999</v>
      </c>
      <c r="AE10">
        <v>0</v>
      </c>
      <c r="AF10" s="24"/>
      <c r="AG10">
        <f t="shared" si="2"/>
        <v>14.361490548399999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16.683121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0.14013821639999999</v>
      </c>
      <c r="AD11">
        <f t="shared" si="1"/>
        <v>16.542982783599999</v>
      </c>
      <c r="AE11">
        <v>0</v>
      </c>
      <c r="AF11" s="24"/>
      <c r="AG11">
        <f t="shared" si="2"/>
        <v>16.542982783599999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14.309467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0.12019952279999999</v>
      </c>
      <c r="AD12">
        <f t="shared" si="1"/>
        <v>14.1892674772</v>
      </c>
      <c r="AE12">
        <v>0</v>
      </c>
      <c r="AF12" s="24"/>
      <c r="AG12">
        <f t="shared" si="2"/>
        <v>14.1892674772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15.872605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0.13332988199999998</v>
      </c>
      <c r="AD13">
        <f t="shared" si="1"/>
        <v>15.739275118</v>
      </c>
      <c r="AE13">
        <v>0</v>
      </c>
      <c r="AF13" s="24"/>
      <c r="AG13">
        <f t="shared" si="2"/>
        <v>15.739275118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15.776115000000001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0.132519366</v>
      </c>
      <c r="AD14">
        <f t="shared" si="1"/>
        <v>15.643595634</v>
      </c>
      <c r="AE14">
        <v>0</v>
      </c>
      <c r="AF14" s="24"/>
      <c r="AG14">
        <f t="shared" si="2"/>
        <v>15.643595634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14.000698999999999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0.11760587159999998</v>
      </c>
      <c r="AD15">
        <f t="shared" si="1"/>
        <v>13.883093128399999</v>
      </c>
      <c r="AE15">
        <v>0</v>
      </c>
      <c r="AF15" s="24"/>
      <c r="AG15">
        <f t="shared" si="2"/>
        <v>13.883093128399999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15.901552000000001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0.13357303679999999</v>
      </c>
      <c r="AD16">
        <f t="shared" si="1"/>
        <v>15.767978963200001</v>
      </c>
      <c r="AE16">
        <v>0</v>
      </c>
      <c r="AF16" s="24"/>
      <c r="AG16">
        <f t="shared" si="2"/>
        <v>15.767978963200001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14.589288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0.12255001919999998</v>
      </c>
      <c r="AD17">
        <f t="shared" si="1"/>
        <v>14.4667379808</v>
      </c>
      <c r="AE17">
        <v>0</v>
      </c>
      <c r="AF17" s="24"/>
      <c r="AG17">
        <f t="shared" si="2"/>
        <v>14.4667379808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19.162914000000001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0.16096847759999999</v>
      </c>
      <c r="AD18">
        <f t="shared" si="1"/>
        <v>19.0019455224</v>
      </c>
      <c r="AE18">
        <v>0</v>
      </c>
      <c r="AF18" s="24"/>
      <c r="AG18">
        <f t="shared" si="2"/>
        <v>19.0019455224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19.297999999999998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0.16378319999999999</v>
      </c>
      <c r="AD19">
        <f t="shared" si="1"/>
        <v>19.3342168</v>
      </c>
      <c r="AE19">
        <v>0</v>
      </c>
      <c r="AF19" s="24"/>
      <c r="AG19">
        <f t="shared" si="2"/>
        <v>19.3342168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18.969933999999999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0.15934744559999997</v>
      </c>
      <c r="AD20">
        <f t="shared" si="1"/>
        <v>18.810586554399997</v>
      </c>
      <c r="AE20">
        <v>0</v>
      </c>
      <c r="AF20" s="24"/>
      <c r="AG20">
        <f t="shared" si="2"/>
        <v>18.810586554399997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19.297999999999998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0.21065519999999996</v>
      </c>
      <c r="AD21">
        <f t="shared" si="1"/>
        <v>24.867344799999998</v>
      </c>
      <c r="AE21">
        <v>0</v>
      </c>
      <c r="AF21" s="24"/>
      <c r="AG21">
        <f t="shared" si="2"/>
        <v>24.867344799999998</v>
      </c>
      <c r="AI21" s="34">
        <f>PXIL!M21</f>
        <v>0</v>
      </c>
      <c r="AJ21" s="34">
        <f>PXIL!S21</f>
        <v>0</v>
      </c>
      <c r="AK21" s="34">
        <f>RTM_IEX!M21</f>
        <v>2.89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19.297999999999998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0.17823119999999998</v>
      </c>
      <c r="AD22">
        <f t="shared" si="1"/>
        <v>21.039768800000001</v>
      </c>
      <c r="AE22">
        <v>0</v>
      </c>
      <c r="AF22" s="24"/>
      <c r="AG22">
        <f t="shared" si="2"/>
        <v>21.039768800000001</v>
      </c>
      <c r="AI22" s="34">
        <f>PXIL!M22</f>
        <v>0</v>
      </c>
      <c r="AJ22" s="34">
        <f>PXIL!S22</f>
        <v>0</v>
      </c>
      <c r="AK22" s="34">
        <f>RTM_IEX!M22</f>
        <v>0.96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19.297999999999998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4.25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0.23938319999999999</v>
      </c>
      <c r="AD23">
        <f t="shared" si="1"/>
        <v>28.258616799999999</v>
      </c>
      <c r="AE23">
        <v>0</v>
      </c>
      <c r="AF23" s="24"/>
      <c r="AG23">
        <f t="shared" si="2"/>
        <v>28.258616799999999</v>
      </c>
      <c r="AI23" s="34">
        <f>PXIL!M23</f>
        <v>0</v>
      </c>
      <c r="AJ23" s="34">
        <f>PXIL!S23</f>
        <v>0</v>
      </c>
      <c r="AK23" s="34">
        <f>RTM_IEX!M23</f>
        <v>4.34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0.61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19.297999999999998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6.27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0.27273119999999995</v>
      </c>
      <c r="AD24">
        <f t="shared" si="1"/>
        <v>32.195268799999994</v>
      </c>
      <c r="AE24">
        <v>0</v>
      </c>
      <c r="AF24" s="24"/>
      <c r="AG24">
        <f t="shared" si="2"/>
        <v>32.195268799999994</v>
      </c>
      <c r="AI24" s="34">
        <f>PXIL!M24</f>
        <v>0</v>
      </c>
      <c r="AJ24" s="34">
        <f>PXIL!S24</f>
        <v>0</v>
      </c>
      <c r="AK24" s="34">
        <f>RTM_IEX!M24</f>
        <v>6.37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0.53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19.297999999999998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6.08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0.26785919999999996</v>
      </c>
      <c r="AD25">
        <f t="shared" si="1"/>
        <v>31.620140799999998</v>
      </c>
      <c r="AE25">
        <v>0</v>
      </c>
      <c r="AF25" s="24"/>
      <c r="AG25">
        <f t="shared" si="2"/>
        <v>31.620140799999998</v>
      </c>
      <c r="AI25" s="34">
        <f>PXIL!M25</f>
        <v>0</v>
      </c>
      <c r="AJ25" s="34">
        <f>PXIL!S25</f>
        <v>0</v>
      </c>
      <c r="AK25" s="34">
        <f>RTM_IEX!M25</f>
        <v>6.18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0.33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19.297999999999998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4.63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0.24257519999999996</v>
      </c>
      <c r="AD26">
        <f t="shared" si="1"/>
        <v>28.635424799999996</v>
      </c>
      <c r="AE26">
        <v>0</v>
      </c>
      <c r="AF26" s="24"/>
      <c r="AG26">
        <f t="shared" si="2"/>
        <v>28.635424799999996</v>
      </c>
      <c r="AI26" s="34">
        <f>PXIL!M26</f>
        <v>0</v>
      </c>
      <c r="AJ26" s="34">
        <f>PXIL!S26</f>
        <v>0</v>
      </c>
      <c r="AK26" s="34">
        <f>RTM_IEX!M26</f>
        <v>4.7300000000000004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0.22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19.297999999999998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0.22527119999999998</v>
      </c>
      <c r="AD27">
        <f t="shared" si="1"/>
        <v>26.592728799999996</v>
      </c>
      <c r="AE27">
        <v>0</v>
      </c>
      <c r="AF27" s="24"/>
      <c r="AG27">
        <f t="shared" si="2"/>
        <v>26.592728799999996</v>
      </c>
      <c r="AI27" s="34">
        <f>PXIL!M27</f>
        <v>0</v>
      </c>
      <c r="AJ27" s="34">
        <f>PXIL!S27</f>
        <v>0</v>
      </c>
      <c r="AK27" s="34">
        <f>RTM_IEX!M27</f>
        <v>3.76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19.297999999999998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10.029999999999999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0.33060719999999993</v>
      </c>
      <c r="AD28">
        <f t="shared" si="1"/>
        <v>39.027392799999994</v>
      </c>
      <c r="AE28">
        <v>0</v>
      </c>
      <c r="AF28" s="24"/>
      <c r="AG28">
        <f t="shared" si="2"/>
        <v>39.027392799999994</v>
      </c>
      <c r="AI28" s="34">
        <f>PXIL!M28</f>
        <v>0</v>
      </c>
      <c r="AJ28" s="34">
        <f>PXIL!S28</f>
        <v>0</v>
      </c>
      <c r="AK28" s="34">
        <f>RTM_IEX!M28</f>
        <v>10.029999999999999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19.297999999999998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8.59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0.31179119999999999</v>
      </c>
      <c r="AD29">
        <f t="shared" si="1"/>
        <v>36.806208799999993</v>
      </c>
      <c r="AE29">
        <v>0</v>
      </c>
      <c r="AF29" s="24"/>
      <c r="AG29">
        <f t="shared" si="2"/>
        <v>36.806208799999993</v>
      </c>
      <c r="AI29" s="34">
        <f>PXIL!M29</f>
        <v>0</v>
      </c>
      <c r="AJ29" s="34">
        <f>PXIL!S29</f>
        <v>0</v>
      </c>
      <c r="AK29" s="34">
        <f>RTM_IEX!M29</f>
        <v>8.59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0.64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19.297999999999998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7.53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0.29977919999999997</v>
      </c>
      <c r="AD30">
        <f t="shared" si="1"/>
        <v>35.388220799999992</v>
      </c>
      <c r="AE30">
        <v>0</v>
      </c>
      <c r="AF30" s="24"/>
      <c r="AG30">
        <f t="shared" si="2"/>
        <v>35.388220799999992</v>
      </c>
      <c r="AI30" s="34">
        <f>PXIL!M30</f>
        <v>0</v>
      </c>
      <c r="AJ30" s="34">
        <f>PXIL!S30</f>
        <v>0</v>
      </c>
      <c r="AK30" s="34">
        <f>RTM_IEX!M30</f>
        <v>7.53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1.33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19.297999999999998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6.66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0.27399119999999999</v>
      </c>
      <c r="AD31">
        <f t="shared" si="1"/>
        <v>32.344008799999997</v>
      </c>
      <c r="AE31">
        <v>0</v>
      </c>
      <c r="AF31" s="24"/>
      <c r="AG31">
        <f t="shared" si="2"/>
        <v>32.344008799999997</v>
      </c>
      <c r="AI31" s="34">
        <f>PXIL!M31</f>
        <v>0</v>
      </c>
      <c r="AJ31" s="34">
        <f>PXIL!S31</f>
        <v>0</v>
      </c>
      <c r="AK31" s="34">
        <f>RTM_IEX!M31</f>
        <v>6.66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19.297999999999998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3.86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0.22695119999999996</v>
      </c>
      <c r="AD32">
        <f t="shared" si="1"/>
        <v>26.791048799999999</v>
      </c>
      <c r="AE32">
        <v>0</v>
      </c>
      <c r="AF32" s="24"/>
      <c r="AG32">
        <f t="shared" si="2"/>
        <v>26.791048799999999</v>
      </c>
      <c r="AI32" s="34">
        <f>PXIL!M32</f>
        <v>0</v>
      </c>
      <c r="AJ32" s="34">
        <f>PXIL!S32</f>
        <v>0</v>
      </c>
      <c r="AK32" s="34">
        <f>RTM_IEX!M32</f>
        <v>3.86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19.297999999999998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1.74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0.19133519999999996</v>
      </c>
      <c r="AD33">
        <f t="shared" si="1"/>
        <v>22.586664799999994</v>
      </c>
      <c r="AE33">
        <v>0</v>
      </c>
      <c r="AF33" s="24"/>
      <c r="AG33">
        <f t="shared" si="2"/>
        <v>22.586664799999994</v>
      </c>
      <c r="AI33" s="34">
        <f>PXIL!M33</f>
        <v>0</v>
      </c>
      <c r="AJ33" s="34">
        <f>PXIL!S33</f>
        <v>0</v>
      </c>
      <c r="AK33" s="34">
        <f>RTM_IEX!M33</f>
        <v>1.74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19.297999999999998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0.16697519999999996</v>
      </c>
      <c r="AD34">
        <f t="shared" si="1"/>
        <v>19.711024799999997</v>
      </c>
      <c r="AE34">
        <v>0</v>
      </c>
      <c r="AF34" s="24"/>
      <c r="AG34">
        <f t="shared" si="2"/>
        <v>19.711024799999997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0.57999999999999996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19.297999999999998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0.68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0.17352719999999996</v>
      </c>
      <c r="AD35">
        <f t="shared" si="1"/>
        <v>20.484472799999999</v>
      </c>
      <c r="AE35">
        <v>0</v>
      </c>
      <c r="AF35" s="24"/>
      <c r="AG35">
        <f t="shared" si="2"/>
        <v>20.484472799999999</v>
      </c>
      <c r="AI35" s="34">
        <f>PXIL!M35</f>
        <v>0</v>
      </c>
      <c r="AJ35" s="34">
        <f>PXIL!S35</f>
        <v>0</v>
      </c>
      <c r="AK35" s="34">
        <f>RTM_IEX!M35</f>
        <v>0.68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19.297999999999998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0.23140319999999998</v>
      </c>
      <c r="AD36">
        <f t="shared" si="1"/>
        <v>27.316596799999999</v>
      </c>
      <c r="AE36">
        <v>0</v>
      </c>
      <c r="AF36" s="24"/>
      <c r="AG36">
        <f t="shared" si="2"/>
        <v>27.316596799999999</v>
      </c>
      <c r="AI36" s="34">
        <f>PXIL!M36</f>
        <v>0</v>
      </c>
      <c r="AJ36" s="34">
        <f>PXIL!S36</f>
        <v>0</v>
      </c>
      <c r="AK36" s="34">
        <f>RTM_IEX!M36</f>
        <v>4.05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0.15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19.297999999999998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1.25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0.22266719999999998</v>
      </c>
      <c r="AD37">
        <f t="shared" si="1"/>
        <v>26.285332799999999</v>
      </c>
      <c r="AE37">
        <v>0</v>
      </c>
      <c r="AF37" s="24"/>
      <c r="AG37">
        <f t="shared" si="2"/>
        <v>26.285332799999999</v>
      </c>
      <c r="AI37" s="34">
        <f>PXIL!M37</f>
        <v>0</v>
      </c>
      <c r="AJ37" s="34">
        <f>PXIL!S37</f>
        <v>0</v>
      </c>
      <c r="AK37" s="34">
        <f>RTM_IEX!M37</f>
        <v>1.25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4.71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19.297999999999998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0.17184719999999998</v>
      </c>
      <c r="AD38">
        <f t="shared" si="1"/>
        <v>20.2861528</v>
      </c>
      <c r="AE38">
        <v>0</v>
      </c>
      <c r="AF38" s="24"/>
      <c r="AG38">
        <f t="shared" si="2"/>
        <v>20.2861528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1.1599999999999999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19.297999999999998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0.22611119999999996</v>
      </c>
      <c r="AD39">
        <f t="shared" si="1"/>
        <v>26.691888800000001</v>
      </c>
      <c r="AE39">
        <v>0</v>
      </c>
      <c r="AF39" s="24"/>
      <c r="AG39">
        <f t="shared" si="2"/>
        <v>26.691888800000001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7.62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19.297999999999998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0.21880319999999998</v>
      </c>
      <c r="AD40">
        <f t="shared" si="1"/>
        <v>25.829196799999998</v>
      </c>
      <c r="AE40">
        <v>0</v>
      </c>
      <c r="AF40" s="24"/>
      <c r="AG40">
        <f t="shared" si="2"/>
        <v>25.829196799999998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6.75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19.297999999999998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1.35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0.2031792</v>
      </c>
      <c r="AD41">
        <f t="shared" si="1"/>
        <v>23.984820800000001</v>
      </c>
      <c r="AE41">
        <v>0</v>
      </c>
      <c r="AF41" s="24"/>
      <c r="AG41">
        <f t="shared" si="2"/>
        <v>23.984820800000001</v>
      </c>
      <c r="AI41" s="34">
        <f>PXIL!M41</f>
        <v>0</v>
      </c>
      <c r="AJ41" s="34">
        <f>PXIL!S41</f>
        <v>0</v>
      </c>
      <c r="AK41" s="34">
        <f>RTM_IEX!M41</f>
        <v>1.35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2.19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19.297999999999998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0.57999999999999996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0.20133119999999996</v>
      </c>
      <c r="AD42">
        <f t="shared" si="1"/>
        <v>23.766668799999998</v>
      </c>
      <c r="AE42">
        <v>0</v>
      </c>
      <c r="AF42" s="24"/>
      <c r="AG42">
        <f t="shared" si="2"/>
        <v>23.766668799999998</v>
      </c>
      <c r="AI42" s="34">
        <f>PXIL!M42</f>
        <v>0</v>
      </c>
      <c r="AJ42" s="34">
        <f>PXIL!S42</f>
        <v>0</v>
      </c>
      <c r="AK42" s="34">
        <f>RTM_IEX!M42</f>
        <v>0.68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3.41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19.297999999999998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2.99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0.21233519999999997</v>
      </c>
      <c r="AD43">
        <f t="shared" si="1"/>
        <v>25.0656648</v>
      </c>
      <c r="AE43">
        <v>0</v>
      </c>
      <c r="AF43" s="24"/>
      <c r="AG43">
        <f t="shared" si="2"/>
        <v>25.0656648</v>
      </c>
      <c r="AI43" s="34">
        <f>PXIL!M43</f>
        <v>0</v>
      </c>
      <c r="AJ43" s="34">
        <f>PXIL!S43</f>
        <v>0</v>
      </c>
      <c r="AK43" s="34">
        <f>RTM_IEX!M43</f>
        <v>2.99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19.297999999999998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2.3199999999999998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0.20418719999999999</v>
      </c>
      <c r="AD44">
        <f t="shared" si="1"/>
        <v>24.1038128</v>
      </c>
      <c r="AE44">
        <v>0</v>
      </c>
      <c r="AF44" s="24"/>
      <c r="AG44">
        <f t="shared" si="2"/>
        <v>24.1038128</v>
      </c>
      <c r="AI44" s="34">
        <f>PXIL!M44</f>
        <v>0</v>
      </c>
      <c r="AJ44" s="34">
        <f>PXIL!S44</f>
        <v>0</v>
      </c>
      <c r="AK44" s="34">
        <f>RTM_IEX!M44</f>
        <v>2.3199999999999998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0.37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19.297999999999998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2.0299999999999998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0.22275119999999998</v>
      </c>
      <c r="AD45">
        <f t="shared" si="1"/>
        <v>26.2952488</v>
      </c>
      <c r="AE45">
        <v>0</v>
      </c>
      <c r="AF45" s="24"/>
      <c r="AG45">
        <f t="shared" si="2"/>
        <v>26.2952488</v>
      </c>
      <c r="AI45" s="34">
        <f>PXIL!M45</f>
        <v>0</v>
      </c>
      <c r="AJ45" s="34">
        <f>PXIL!S45</f>
        <v>0</v>
      </c>
      <c r="AK45" s="34">
        <f>RTM_IEX!M45</f>
        <v>2.0299999999999998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3.16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19.297999999999998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0.48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0.18570719999999999</v>
      </c>
      <c r="AD46">
        <f t="shared" si="1"/>
        <v>21.922292799999997</v>
      </c>
      <c r="AE46">
        <v>0</v>
      </c>
      <c r="AF46" s="24"/>
      <c r="AG46">
        <f t="shared" si="2"/>
        <v>21.922292799999997</v>
      </c>
      <c r="AI46" s="34">
        <f>PXIL!M46</f>
        <v>0</v>
      </c>
      <c r="AJ46" s="34">
        <f>PXIL!S46</f>
        <v>0</v>
      </c>
      <c r="AK46" s="34">
        <f>RTM_IEX!M46</f>
        <v>0.57999999999999996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1.75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19.297999999999998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0.19141919999999998</v>
      </c>
      <c r="AD47">
        <f t="shared" si="1"/>
        <v>22.596580800000002</v>
      </c>
      <c r="AE47">
        <v>0</v>
      </c>
      <c r="AF47" s="24"/>
      <c r="AG47">
        <f t="shared" si="2"/>
        <v>22.596580800000002</v>
      </c>
      <c r="AI47" s="34">
        <f>PXIL!M47</f>
        <v>0</v>
      </c>
      <c r="AJ47" s="34">
        <f>PXIL!S47</f>
        <v>0</v>
      </c>
      <c r="AK47" s="34">
        <f>RTM_IEX!M47</f>
        <v>0.1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3.39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19.297999999999998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0.17587919999999999</v>
      </c>
      <c r="AD48">
        <f t="shared" si="1"/>
        <v>20.762120799999998</v>
      </c>
      <c r="AE48">
        <v>0</v>
      </c>
      <c r="AF48" s="24"/>
      <c r="AG48">
        <f t="shared" si="2"/>
        <v>20.762120799999998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1.64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19.297999999999998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0.18075119999999997</v>
      </c>
      <c r="AD49">
        <f t="shared" si="1"/>
        <v>21.337248799999998</v>
      </c>
      <c r="AE49">
        <v>0</v>
      </c>
      <c r="AF49" s="24"/>
      <c r="AG49">
        <f t="shared" si="2"/>
        <v>21.337248799999998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2.2200000000000002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19.297999999999998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0.18881519999999996</v>
      </c>
      <c r="AD50">
        <f t="shared" si="1"/>
        <v>22.289184799999997</v>
      </c>
      <c r="AE50">
        <v>0</v>
      </c>
      <c r="AF50" s="24"/>
      <c r="AG50">
        <f t="shared" si="2"/>
        <v>22.289184799999997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3.18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19.297999999999998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0.22938719999999996</v>
      </c>
      <c r="AD51">
        <f t="shared" si="1"/>
        <v>27.078612799999998</v>
      </c>
      <c r="AE51">
        <v>0</v>
      </c>
      <c r="AF51" s="24"/>
      <c r="AG51">
        <f t="shared" si="2"/>
        <v>27.078612799999998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8.01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19.297999999999998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0.23022719999999997</v>
      </c>
      <c r="AD52">
        <f t="shared" si="1"/>
        <v>27.177772799999996</v>
      </c>
      <c r="AE52">
        <v>0</v>
      </c>
      <c r="AF52" s="24"/>
      <c r="AG52">
        <f t="shared" si="2"/>
        <v>27.177772799999996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8.11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19.297999999999998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0.21477119999999997</v>
      </c>
      <c r="AD53">
        <f t="shared" si="1"/>
        <v>25.353228799999997</v>
      </c>
      <c r="AE53">
        <v>0</v>
      </c>
      <c r="AF53" s="24"/>
      <c r="AG53">
        <f t="shared" si="2"/>
        <v>25.353228799999997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6.27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19.297999999999998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0.22535519999999998</v>
      </c>
      <c r="AD54">
        <f t="shared" si="1"/>
        <v>26.6026448</v>
      </c>
      <c r="AE54">
        <v>0</v>
      </c>
      <c r="AF54" s="24"/>
      <c r="AG54">
        <f t="shared" si="2"/>
        <v>26.6026448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7.53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19.297999999999998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0.21720719999999996</v>
      </c>
      <c r="AD55">
        <f t="shared" si="1"/>
        <v>25.640792799999996</v>
      </c>
      <c r="AE55">
        <v>0</v>
      </c>
      <c r="AF55" s="24"/>
      <c r="AG55">
        <f t="shared" si="2"/>
        <v>25.640792799999996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6.56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19.297999999999998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0.22048319999999999</v>
      </c>
      <c r="AD56">
        <f t="shared" si="1"/>
        <v>26.027516799999997</v>
      </c>
      <c r="AE56">
        <v>0</v>
      </c>
      <c r="AF56" s="24"/>
      <c r="AG56">
        <f t="shared" si="2"/>
        <v>26.027516799999997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6.95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19.297999999999998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0.22451519999999997</v>
      </c>
      <c r="AD57">
        <f t="shared" si="1"/>
        <v>26.503484799999999</v>
      </c>
      <c r="AE57">
        <v>0</v>
      </c>
      <c r="AF57" s="24"/>
      <c r="AG57">
        <f t="shared" si="2"/>
        <v>26.503484799999999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7.43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19.297999999999998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0.19536719999999996</v>
      </c>
      <c r="AD58">
        <f t="shared" si="1"/>
        <v>23.062632799999999</v>
      </c>
      <c r="AE58">
        <v>0</v>
      </c>
      <c r="AF58" s="24"/>
      <c r="AG58">
        <f t="shared" si="2"/>
        <v>23.062632799999999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3.96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19.297999999999998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0.18075119999999997</v>
      </c>
      <c r="AD59">
        <f t="shared" si="1"/>
        <v>21.337248799999998</v>
      </c>
      <c r="AE59">
        <v>0</v>
      </c>
      <c r="AF59" s="24"/>
      <c r="AG59">
        <f t="shared" si="2"/>
        <v>21.337248799999998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2.2200000000000002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19.297999999999998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0.20343119999999998</v>
      </c>
      <c r="AD60">
        <f t="shared" si="1"/>
        <v>24.014568799999996</v>
      </c>
      <c r="AE60">
        <v>0</v>
      </c>
      <c r="AF60" s="24"/>
      <c r="AG60">
        <f t="shared" si="2"/>
        <v>24.014568799999996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4.92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19.297999999999998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0.19939919999999997</v>
      </c>
      <c r="AD61">
        <f t="shared" si="1"/>
        <v>23.538600800000001</v>
      </c>
      <c r="AE61">
        <v>0</v>
      </c>
      <c r="AF61" s="24"/>
      <c r="AG61">
        <f t="shared" si="2"/>
        <v>23.538600800000001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4.4400000000000004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19.297999999999998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0.21073919999999996</v>
      </c>
      <c r="AD62">
        <f t="shared" si="1"/>
        <v>24.877260799999998</v>
      </c>
      <c r="AE62">
        <v>0</v>
      </c>
      <c r="AF62" s="24"/>
      <c r="AG62">
        <f t="shared" si="2"/>
        <v>24.877260799999998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5.79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19.297999999999998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0.21073919999999996</v>
      </c>
      <c r="AD63">
        <f t="shared" si="1"/>
        <v>24.877260799999998</v>
      </c>
      <c r="AE63">
        <v>0</v>
      </c>
      <c r="AF63" s="24"/>
      <c r="AG63">
        <f t="shared" si="2"/>
        <v>24.877260799999998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5.79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19.297999999999998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0.22367519999999996</v>
      </c>
      <c r="AD64">
        <f t="shared" si="1"/>
        <v>26.404324800000001</v>
      </c>
      <c r="AE64">
        <v>0</v>
      </c>
      <c r="AF64" s="24"/>
      <c r="AG64">
        <f t="shared" si="2"/>
        <v>26.404324800000001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7.33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19.297999999999998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0.23257919999999999</v>
      </c>
      <c r="AD65">
        <f t="shared" si="1"/>
        <v>27.455420799999999</v>
      </c>
      <c r="AE65">
        <v>0</v>
      </c>
      <c r="AF65" s="24"/>
      <c r="AG65">
        <f t="shared" si="2"/>
        <v>27.455420799999999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8.39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19.297999999999998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0.21964319999999998</v>
      </c>
      <c r="AD66">
        <f t="shared" si="1"/>
        <v>25.928356799999996</v>
      </c>
      <c r="AE66">
        <v>0</v>
      </c>
      <c r="AF66" s="24"/>
      <c r="AG66">
        <f t="shared" si="2"/>
        <v>25.928356799999996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6.85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19.297999999999998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0.21157919999999997</v>
      </c>
      <c r="AD67">
        <f t="shared" si="1"/>
        <v>24.9764208</v>
      </c>
      <c r="AE67">
        <v>0</v>
      </c>
      <c r="AF67" s="24"/>
      <c r="AG67">
        <f t="shared" si="2"/>
        <v>24.9764208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5.89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19.297999999999998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0.21636719999999998</v>
      </c>
      <c r="AD68">
        <f t="shared" ref="AD68:AD98" si="4">SUM(B68:AB68,AI68:AV68)-AC68</f>
        <v>25.541632799999999</v>
      </c>
      <c r="AE68">
        <v>0</v>
      </c>
      <c r="AF68" s="24"/>
      <c r="AG68">
        <f t="shared" ref="AG68:AG98" si="5">SUM(AD68:AF68)</f>
        <v>25.541632799999999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6.46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19.297999999999998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0.19368719999999998</v>
      </c>
      <c r="AD69">
        <f t="shared" si="4"/>
        <v>22.8643128</v>
      </c>
      <c r="AE69">
        <v>0</v>
      </c>
      <c r="AF69" s="24"/>
      <c r="AG69">
        <f t="shared" si="5"/>
        <v>22.8643128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3.76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19.297999999999998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0.18965519999999997</v>
      </c>
      <c r="AD70">
        <f t="shared" si="4"/>
        <v>22.388344799999999</v>
      </c>
      <c r="AE70">
        <v>0</v>
      </c>
      <c r="AF70" s="24"/>
      <c r="AG70">
        <f t="shared" si="5"/>
        <v>22.388344799999999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3.28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19.297999999999998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0.21073919999999996</v>
      </c>
      <c r="AD71">
        <f t="shared" si="4"/>
        <v>24.877260799999998</v>
      </c>
      <c r="AE71">
        <v>0</v>
      </c>
      <c r="AF71" s="24"/>
      <c r="AG71">
        <f t="shared" si="5"/>
        <v>24.877260799999998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5.79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19.297999999999998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0.22854719999999998</v>
      </c>
      <c r="AD72">
        <f t="shared" si="4"/>
        <v>26.979452799999997</v>
      </c>
      <c r="AE72">
        <v>0</v>
      </c>
      <c r="AF72" s="24"/>
      <c r="AG72">
        <f t="shared" si="5"/>
        <v>26.979452799999997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7.91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19.297999999999998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0.21964319999999998</v>
      </c>
      <c r="AD73">
        <f t="shared" si="4"/>
        <v>25.928356799999996</v>
      </c>
      <c r="AE73">
        <v>0</v>
      </c>
      <c r="AF73" s="24"/>
      <c r="AG73">
        <f t="shared" si="5"/>
        <v>25.928356799999996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6.85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19.297999999999998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0.19855919999999996</v>
      </c>
      <c r="AD74">
        <f t="shared" si="4"/>
        <v>23.4394408</v>
      </c>
      <c r="AE74">
        <v>0</v>
      </c>
      <c r="AF74" s="24"/>
      <c r="AG74">
        <f t="shared" si="5"/>
        <v>23.4394408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4.34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19.297999999999998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0.19293119999999997</v>
      </c>
      <c r="AD75">
        <f t="shared" si="4"/>
        <v>22.775068799999996</v>
      </c>
      <c r="AE75">
        <v>0</v>
      </c>
      <c r="AF75" s="24"/>
      <c r="AG75">
        <f t="shared" si="5"/>
        <v>22.775068799999996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3.67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19.297999999999998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0.21401519999999996</v>
      </c>
      <c r="AD76">
        <f t="shared" si="4"/>
        <v>25.263984799999999</v>
      </c>
      <c r="AE76">
        <v>0</v>
      </c>
      <c r="AF76" s="24"/>
      <c r="AG76">
        <f t="shared" si="5"/>
        <v>25.263984799999999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6.18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19.297999999999998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0.23182319999999998</v>
      </c>
      <c r="AD77">
        <f t="shared" si="4"/>
        <v>27.366176799999998</v>
      </c>
      <c r="AE77">
        <v>0</v>
      </c>
      <c r="AF77" s="24"/>
      <c r="AG77">
        <f t="shared" si="5"/>
        <v>27.366176799999998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8.3000000000000007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19.297999999999998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2.41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0.25542719999999997</v>
      </c>
      <c r="AD78">
        <f t="shared" si="4"/>
        <v>30.152572799999998</v>
      </c>
      <c r="AE78">
        <v>0</v>
      </c>
      <c r="AF78" s="24"/>
      <c r="AG78">
        <f t="shared" si="5"/>
        <v>30.152572799999998</v>
      </c>
      <c r="AI78" s="34">
        <f>PXIL!M78</f>
        <v>0</v>
      </c>
      <c r="AJ78" s="34">
        <f>PXIL!S78</f>
        <v>0</v>
      </c>
      <c r="AK78" s="34">
        <f>RTM_IEX!M78</f>
        <v>2.5099999999999998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6.19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19.297999999999998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8.59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0.3064152</v>
      </c>
      <c r="AD79">
        <f t="shared" si="4"/>
        <v>36.171584799999991</v>
      </c>
      <c r="AE79">
        <v>0</v>
      </c>
      <c r="AF79" s="24"/>
      <c r="AG79">
        <f t="shared" si="5"/>
        <v>36.171584799999991</v>
      </c>
      <c r="AI79" s="34">
        <f>PXIL!M79</f>
        <v>0</v>
      </c>
      <c r="AJ79" s="34">
        <f>PXIL!S79</f>
        <v>0</v>
      </c>
      <c r="AK79" s="34">
        <f>RTM_IEX!M79</f>
        <v>8.59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19.297999999999998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7.62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0.28877520000000001</v>
      </c>
      <c r="AD80">
        <f t="shared" si="4"/>
        <v>34.089224799999997</v>
      </c>
      <c r="AE80">
        <v>0</v>
      </c>
      <c r="AF80" s="24"/>
      <c r="AG80">
        <f t="shared" si="5"/>
        <v>34.089224799999997</v>
      </c>
      <c r="AI80" s="34">
        <f>PXIL!M80</f>
        <v>0</v>
      </c>
      <c r="AJ80" s="34">
        <f>PXIL!S80</f>
        <v>0</v>
      </c>
      <c r="AK80" s="34">
        <f>RTM_IEX!M80</f>
        <v>7.46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19.297999999999998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7.62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0.27802319999999997</v>
      </c>
      <c r="AD81">
        <f t="shared" si="4"/>
        <v>32.819976799999999</v>
      </c>
      <c r="AE81">
        <v>0</v>
      </c>
      <c r="AF81" s="24"/>
      <c r="AG81">
        <f t="shared" si="5"/>
        <v>32.819976799999999</v>
      </c>
      <c r="AI81" s="34">
        <f>PXIL!M81</f>
        <v>0</v>
      </c>
      <c r="AJ81" s="34">
        <f>PXIL!S81</f>
        <v>0</v>
      </c>
      <c r="AK81" s="34">
        <f>RTM_IEX!M81</f>
        <v>6.18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19.297999999999998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10.23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0.31548719999999997</v>
      </c>
      <c r="AD82">
        <f t="shared" si="4"/>
        <v>37.2425128</v>
      </c>
      <c r="AE82">
        <v>0</v>
      </c>
      <c r="AF82" s="24"/>
      <c r="AG82">
        <f t="shared" si="5"/>
        <v>37.2425128</v>
      </c>
      <c r="AI82" s="34">
        <f>PXIL!M82</f>
        <v>0</v>
      </c>
      <c r="AJ82" s="34">
        <f>PXIL!S82</f>
        <v>0</v>
      </c>
      <c r="AK82" s="34">
        <f>RTM_IEX!M82</f>
        <v>8.0299999999999994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19.297999999999998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8.9700000000000006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0.31943519999999997</v>
      </c>
      <c r="AD83">
        <f t="shared" si="4"/>
        <v>37.708564799999998</v>
      </c>
      <c r="AE83">
        <v>0</v>
      </c>
      <c r="AF83" s="24"/>
      <c r="AG83">
        <f t="shared" si="5"/>
        <v>37.708564799999998</v>
      </c>
      <c r="AI83" s="34">
        <f>PXIL!M83</f>
        <v>0</v>
      </c>
      <c r="AJ83" s="34">
        <f>PXIL!S83</f>
        <v>0</v>
      </c>
      <c r="AK83" s="34">
        <f>RTM_IEX!M83</f>
        <v>8.65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1.1100000000000001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19.297999999999998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9.5500000000000007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0.32976719999999998</v>
      </c>
      <c r="AD84">
        <f t="shared" si="4"/>
        <v>38.928232800000004</v>
      </c>
      <c r="AE84">
        <v>0</v>
      </c>
      <c r="AF84" s="24"/>
      <c r="AG84">
        <f t="shared" si="5"/>
        <v>38.928232800000004</v>
      </c>
      <c r="AI84" s="34">
        <f>PXIL!M84</f>
        <v>0</v>
      </c>
      <c r="AJ84" s="34">
        <f>PXIL!S84</f>
        <v>0</v>
      </c>
      <c r="AK84" s="34">
        <f>RTM_IEX!M84</f>
        <v>8.99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1.42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19.297999999999998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9.17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0.30641519999999994</v>
      </c>
      <c r="AD85">
        <f t="shared" si="4"/>
        <v>36.171584800000005</v>
      </c>
      <c r="AE85">
        <v>0</v>
      </c>
      <c r="AF85" s="24"/>
      <c r="AG85">
        <f t="shared" si="5"/>
        <v>36.171584800000005</v>
      </c>
      <c r="AI85" s="34">
        <f>PXIL!M85</f>
        <v>0</v>
      </c>
      <c r="AJ85" s="34">
        <f>PXIL!S85</f>
        <v>0</v>
      </c>
      <c r="AK85" s="34">
        <f>RTM_IEX!M85</f>
        <v>6.42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1.59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19.297999999999998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10.68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0.31095119999999998</v>
      </c>
      <c r="AD86">
        <f t="shared" si="4"/>
        <v>36.707048800000003</v>
      </c>
      <c r="AE86">
        <v>0</v>
      </c>
      <c r="AF86" s="24"/>
      <c r="AG86">
        <f t="shared" si="5"/>
        <v>36.707048800000003</v>
      </c>
      <c r="AI86" s="34">
        <f>PXIL!M86</f>
        <v>0</v>
      </c>
      <c r="AJ86" s="34">
        <f>PXIL!S86</f>
        <v>0</v>
      </c>
      <c r="AK86" s="34">
        <f>RTM_IEX!M86</f>
        <v>5.65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1.39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19.297999999999998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0.21821519999999997</v>
      </c>
      <c r="AD87">
        <f t="shared" si="4"/>
        <v>25.759784800000002</v>
      </c>
      <c r="AE87">
        <v>0</v>
      </c>
      <c r="AF87" s="24"/>
      <c r="AG87">
        <f t="shared" si="5"/>
        <v>25.759784800000002</v>
      </c>
      <c r="AI87" s="34">
        <f>PXIL!M87</f>
        <v>0</v>
      </c>
      <c r="AJ87" s="34">
        <f>PXIL!S87</f>
        <v>0</v>
      </c>
      <c r="AK87" s="34">
        <f>RTM_IEX!M87</f>
        <v>2.1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19.297999999999998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2.02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0.20023919999999995</v>
      </c>
      <c r="AD88">
        <f t="shared" si="4"/>
        <v>23.637760799999999</v>
      </c>
      <c r="AE88">
        <v>0</v>
      </c>
      <c r="AF88" s="24"/>
      <c r="AG88">
        <f t="shared" si="5"/>
        <v>23.637760799999999</v>
      </c>
      <c r="AI88" s="34">
        <f>PXIL!M88</f>
        <v>0</v>
      </c>
      <c r="AJ88" s="34">
        <f>PXIL!S88</f>
        <v>0</v>
      </c>
      <c r="AK88" s="34">
        <f>RTM_IEX!M88</f>
        <v>0.97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1.55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19.297999999999998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2.38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0.19813919999999996</v>
      </c>
      <c r="AD89">
        <f t="shared" si="4"/>
        <v>23.389860799999997</v>
      </c>
      <c r="AE89">
        <v>0</v>
      </c>
      <c r="AF89" s="24"/>
      <c r="AG89">
        <f t="shared" si="5"/>
        <v>23.389860799999997</v>
      </c>
      <c r="AI89" s="34">
        <f>PXIL!M89</f>
        <v>0</v>
      </c>
      <c r="AJ89" s="34">
        <f>PXIL!S89</f>
        <v>0</v>
      </c>
      <c r="AK89" s="34">
        <f>RTM_IEX!M89</f>
        <v>1.24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0.67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19.297999999999998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0.18285119999999999</v>
      </c>
      <c r="AD90">
        <f t="shared" si="4"/>
        <v>21.585148799999999</v>
      </c>
      <c r="AE90">
        <v>0</v>
      </c>
      <c r="AF90" s="24"/>
      <c r="AG90">
        <f t="shared" si="5"/>
        <v>21.585148799999999</v>
      </c>
      <c r="AI90" s="34">
        <f>PXIL!M90</f>
        <v>0</v>
      </c>
      <c r="AJ90" s="34">
        <f>PXIL!S90</f>
        <v>0</v>
      </c>
      <c r="AK90" s="34">
        <f>RTM_IEX!M90</f>
        <v>0.89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19.297999999999998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0.18142319999999998</v>
      </c>
      <c r="AD91">
        <f t="shared" si="4"/>
        <v>21.416576799999998</v>
      </c>
      <c r="AE91">
        <v>0</v>
      </c>
      <c r="AF91" s="24"/>
      <c r="AG91">
        <f t="shared" si="5"/>
        <v>21.416576799999998</v>
      </c>
      <c r="AI91" s="34">
        <f>PXIL!M91</f>
        <v>0</v>
      </c>
      <c r="AJ91" s="34">
        <f>PXIL!S91</f>
        <v>0</v>
      </c>
      <c r="AK91" s="34">
        <f>RTM_IEX!M91</f>
        <v>1.19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19.297999999999998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1.72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0.19914719999999997</v>
      </c>
      <c r="AD92">
        <f t="shared" si="4"/>
        <v>23.508852799999996</v>
      </c>
      <c r="AE92">
        <v>0</v>
      </c>
      <c r="AF92" s="24"/>
      <c r="AG92">
        <f t="shared" si="5"/>
        <v>23.508852799999996</v>
      </c>
      <c r="AI92" s="34">
        <f>PXIL!M92</f>
        <v>0</v>
      </c>
      <c r="AJ92" s="34">
        <f>PXIL!S92</f>
        <v>0</v>
      </c>
      <c r="AK92" s="34">
        <f>RTM_IEX!M92</f>
        <v>2.2000000000000002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0.49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19.297999999999998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0.56999999999999995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0.1742832</v>
      </c>
      <c r="AD93">
        <f t="shared" si="4"/>
        <v>20.573716799999996</v>
      </c>
      <c r="AE93">
        <v>0</v>
      </c>
      <c r="AF93" s="24"/>
      <c r="AG93">
        <f t="shared" si="5"/>
        <v>20.573716799999996</v>
      </c>
      <c r="AI93" s="34">
        <f>PXIL!M93</f>
        <v>0</v>
      </c>
      <c r="AJ93" s="34">
        <f>PXIL!S93</f>
        <v>0</v>
      </c>
      <c r="AK93" s="34">
        <f>RTM_IEX!M93</f>
        <v>0.73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19.297999999999998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0.17571119999999996</v>
      </c>
      <c r="AD94">
        <f t="shared" si="4"/>
        <v>20.742288800000001</v>
      </c>
      <c r="AE94">
        <v>0</v>
      </c>
      <c r="AF94" s="24"/>
      <c r="AG94">
        <f t="shared" si="5"/>
        <v>20.742288800000001</v>
      </c>
      <c r="AI94" s="34">
        <f>PXIL!M94</f>
        <v>0</v>
      </c>
      <c r="AJ94" s="34">
        <f>PXIL!S94</f>
        <v>0</v>
      </c>
      <c r="AK94" s="34">
        <f>RTM_IEX!M94</f>
        <v>0.8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0.17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19.297999999999998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1.53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0.19511519999999999</v>
      </c>
      <c r="AD95">
        <f t="shared" si="4"/>
        <v>23.032884799999998</v>
      </c>
      <c r="AE95">
        <v>0</v>
      </c>
      <c r="AF95" s="24"/>
      <c r="AG95">
        <f t="shared" si="5"/>
        <v>23.032884799999998</v>
      </c>
      <c r="AI95" s="34">
        <f>PXIL!M95</f>
        <v>0</v>
      </c>
      <c r="AJ95" s="34">
        <f>PXIL!S95</f>
        <v>0</v>
      </c>
      <c r="AK95" s="34">
        <f>RTM_IEX!M95</f>
        <v>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19.297999999999998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0.18083519999999997</v>
      </c>
      <c r="AD96">
        <f t="shared" si="4"/>
        <v>21.347164799999998</v>
      </c>
      <c r="AE96">
        <v>0</v>
      </c>
      <c r="AF96" s="24"/>
      <c r="AG96">
        <f t="shared" si="5"/>
        <v>21.347164799999998</v>
      </c>
      <c r="AI96" s="34">
        <f>PXIL!M96</f>
        <v>0</v>
      </c>
      <c r="AJ96" s="34">
        <f>PXIL!S96</f>
        <v>0</v>
      </c>
      <c r="AK96" s="34">
        <f>RTM_IEX!M96</f>
        <v>1.2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0.21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19.297999999999998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0.19318319999999997</v>
      </c>
      <c r="AD97">
        <f t="shared" si="4"/>
        <v>22.804816799999998</v>
      </c>
      <c r="AE97">
        <v>0</v>
      </c>
      <c r="AF97" s="24"/>
      <c r="AG97">
        <f t="shared" si="5"/>
        <v>22.804816799999998</v>
      </c>
      <c r="AI97" s="34">
        <f>PXIL!M97</f>
        <v>0</v>
      </c>
      <c r="AJ97" s="34">
        <f>PXIL!S97</f>
        <v>0</v>
      </c>
      <c r="AK97" s="34">
        <f>RTM_IEX!M97</f>
        <v>1.84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0.37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19.297999999999998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0.17293919999999996</v>
      </c>
      <c r="AD98">
        <f t="shared" si="4"/>
        <v>20.415060799999999</v>
      </c>
      <c r="AE98">
        <v>0</v>
      </c>
      <c r="AF98" s="24"/>
      <c r="AG98">
        <f t="shared" si="5"/>
        <v>20.415060799999999</v>
      </c>
      <c r="AI98" s="34">
        <f>PXIL!M98</f>
        <v>0</v>
      </c>
      <c r="AJ98" s="34">
        <f>PXIL!S98</f>
        <v>0</v>
      </c>
      <c r="AK98" s="34">
        <f>RTM_IEX!M98</f>
        <v>0.67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0.45246332025000002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4.4112500000000006E-2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4.9888718901000004E-3</v>
      </c>
      <c r="AD99">
        <f t="shared" si="6"/>
        <v>0.58892444835989977</v>
      </c>
      <c r="AE99">
        <f t="shared" ref="AE99:AT99" si="8">SUM(AE3:AE98)/4000</f>
        <v>0</v>
      </c>
      <c r="AG99">
        <f t="shared" si="8"/>
        <v>0.58892444835989977</v>
      </c>
      <c r="AI99">
        <f t="shared" si="8"/>
        <v>0</v>
      </c>
      <c r="AJ99">
        <f t="shared" si="8"/>
        <v>0</v>
      </c>
      <c r="AK99">
        <f t="shared" si="8"/>
        <v>4.0567499999999986E-2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5.6770000000000001E-2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'[1]10'!B5</f>
        <v>295</v>
      </c>
      <c r="C3" s="16">
        <f>'[1]10'!C5</f>
        <v>0</v>
      </c>
      <c r="D3" s="16">
        <f>'[1]10'!D5</f>
        <v>0</v>
      </c>
      <c r="E3" s="16">
        <f>'[1]10'!E5</f>
        <v>0</v>
      </c>
      <c r="F3" s="15">
        <f>SUM(B3:E3)</f>
        <v>295</v>
      </c>
      <c r="G3" s="15">
        <f>'[1]10'!H5</f>
        <v>290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'[1]10'!B6</f>
        <v>295</v>
      </c>
      <c r="C4" s="16">
        <f>'[1]10'!C6</f>
        <v>0</v>
      </c>
      <c r="D4" s="16">
        <f>'[1]10'!D6</f>
        <v>0</v>
      </c>
      <c r="E4" s="16">
        <f>'[1]10'!E6</f>
        <v>0</v>
      </c>
      <c r="F4" s="15">
        <f>SUM(B4:E4)</f>
        <v>295</v>
      </c>
      <c r="G4" s="15">
        <f>'[1]10'!H6</f>
        <v>290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'[1]10'!B7</f>
        <v>295</v>
      </c>
      <c r="C5" s="16">
        <f>'[1]10'!C7</f>
        <v>0</v>
      </c>
      <c r="D5" s="16">
        <f>'[1]10'!D7</f>
        <v>0</v>
      </c>
      <c r="E5" s="16">
        <f>'[1]10'!E7</f>
        <v>0</v>
      </c>
      <c r="F5" s="15">
        <f t="shared" ref="F5:F68" si="6">SUM(B5:E5)</f>
        <v>295</v>
      </c>
      <c r="G5" s="15">
        <f>'[1]10'!H7</f>
        <v>290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'[1]10'!B8</f>
        <v>295</v>
      </c>
      <c r="C6" s="16">
        <f>'[1]10'!C8</f>
        <v>0</v>
      </c>
      <c r="D6" s="16">
        <f>'[1]10'!D8</f>
        <v>0</v>
      </c>
      <c r="E6" s="16">
        <f>'[1]10'!E8</f>
        <v>0</v>
      </c>
      <c r="F6" s="15">
        <f t="shared" si="6"/>
        <v>295</v>
      </c>
      <c r="G6" s="15">
        <f>'[1]10'!H8</f>
        <v>290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'[1]10'!B9</f>
        <v>295</v>
      </c>
      <c r="C7" s="16">
        <f>'[1]10'!C9</f>
        <v>0</v>
      </c>
      <c r="D7" s="16">
        <f>'[1]10'!D9</f>
        <v>0</v>
      </c>
      <c r="E7" s="16">
        <f>'[1]10'!E9</f>
        <v>0</v>
      </c>
      <c r="F7" s="15">
        <f t="shared" si="6"/>
        <v>295</v>
      </c>
      <c r="G7" s="15">
        <f>'[1]10'!H9</f>
        <v>290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'[1]10'!B10</f>
        <v>295</v>
      </c>
      <c r="C8" s="16">
        <f>'[1]10'!C10</f>
        <v>0</v>
      </c>
      <c r="D8" s="16">
        <f>'[1]10'!D10</f>
        <v>0</v>
      </c>
      <c r="E8" s="16">
        <f>'[1]10'!E10</f>
        <v>0</v>
      </c>
      <c r="F8" s="15">
        <f t="shared" si="6"/>
        <v>295</v>
      </c>
      <c r="G8" s="15">
        <f>'[1]10'!H10</f>
        <v>290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'[1]10'!B11</f>
        <v>295</v>
      </c>
      <c r="C9" s="16">
        <f>'[1]10'!C11</f>
        <v>0</v>
      </c>
      <c r="D9" s="16">
        <f>'[1]10'!D11</f>
        <v>0</v>
      </c>
      <c r="E9" s="16">
        <f>'[1]10'!E11</f>
        <v>0</v>
      </c>
      <c r="F9" s="15">
        <f t="shared" si="6"/>
        <v>295</v>
      </c>
      <c r="G9" s="15">
        <f>'[1]10'!H11</f>
        <v>290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'[1]10'!B12</f>
        <v>295</v>
      </c>
      <c r="C10" s="16">
        <f>'[1]10'!C12</f>
        <v>0</v>
      </c>
      <c r="D10" s="16">
        <f>'[1]10'!D12</f>
        <v>0</v>
      </c>
      <c r="E10" s="16">
        <f>'[1]10'!E12</f>
        <v>0</v>
      </c>
      <c r="F10" s="15">
        <f t="shared" si="6"/>
        <v>295</v>
      </c>
      <c r="G10" s="15">
        <f>'[1]10'!H12</f>
        <v>290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'[1]10'!B13</f>
        <v>295</v>
      </c>
      <c r="C11" s="16">
        <f>'[1]10'!C13</f>
        <v>0</v>
      </c>
      <c r="D11" s="16">
        <f>'[1]10'!D13</f>
        <v>0</v>
      </c>
      <c r="E11" s="16">
        <f>'[1]10'!E13</f>
        <v>0</v>
      </c>
      <c r="F11" s="15">
        <f t="shared" si="6"/>
        <v>295</v>
      </c>
      <c r="G11" s="15">
        <f>'[1]10'!H13</f>
        <v>290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'[1]10'!B14</f>
        <v>295</v>
      </c>
      <c r="C12" s="16">
        <f>'[1]10'!C14</f>
        <v>0</v>
      </c>
      <c r="D12" s="16">
        <f>'[1]10'!D14</f>
        <v>0</v>
      </c>
      <c r="E12" s="16">
        <f>'[1]10'!E14</f>
        <v>0</v>
      </c>
      <c r="F12" s="15">
        <f t="shared" si="6"/>
        <v>295</v>
      </c>
      <c r="G12" s="15">
        <f>'[1]10'!H14</f>
        <v>290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'[1]10'!B15</f>
        <v>295</v>
      </c>
      <c r="C13" s="16">
        <f>'[1]10'!C15</f>
        <v>0</v>
      </c>
      <c r="D13" s="16">
        <f>'[1]10'!D15</f>
        <v>0</v>
      </c>
      <c r="E13" s="16">
        <f>'[1]10'!E15</f>
        <v>0</v>
      </c>
      <c r="F13" s="15">
        <f t="shared" si="6"/>
        <v>295</v>
      </c>
      <c r="G13" s="15">
        <f>'[1]10'!H15</f>
        <v>290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'[1]10'!B16</f>
        <v>295</v>
      </c>
      <c r="C14" s="16">
        <f>'[1]10'!C16</f>
        <v>0</v>
      </c>
      <c r="D14" s="16">
        <f>'[1]10'!D16</f>
        <v>0</v>
      </c>
      <c r="E14" s="16">
        <f>'[1]10'!E16</f>
        <v>0</v>
      </c>
      <c r="F14" s="15">
        <f t="shared" si="6"/>
        <v>295</v>
      </c>
      <c r="G14" s="15">
        <f>'[1]10'!H16</f>
        <v>290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'[1]10'!B17</f>
        <v>295</v>
      </c>
      <c r="C15" s="16">
        <f>'[1]10'!C17</f>
        <v>0</v>
      </c>
      <c r="D15" s="16">
        <f>'[1]10'!D17</f>
        <v>0</v>
      </c>
      <c r="E15" s="16">
        <f>'[1]10'!E17</f>
        <v>0</v>
      </c>
      <c r="F15" s="15">
        <f t="shared" si="6"/>
        <v>295</v>
      </c>
      <c r="G15" s="15">
        <f>'[1]10'!H17</f>
        <v>290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'[1]10'!B18</f>
        <v>295</v>
      </c>
      <c r="C16" s="16">
        <f>'[1]10'!C18</f>
        <v>0</v>
      </c>
      <c r="D16" s="16">
        <f>'[1]10'!D18</f>
        <v>0</v>
      </c>
      <c r="E16" s="16">
        <f>'[1]10'!E18</f>
        <v>0</v>
      </c>
      <c r="F16" s="15">
        <f t="shared" si="6"/>
        <v>295</v>
      </c>
      <c r="G16" s="15">
        <f>'[1]10'!H18</f>
        <v>290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'[1]10'!B19</f>
        <v>295</v>
      </c>
      <c r="C17" s="16">
        <f>'[1]10'!C19</f>
        <v>0</v>
      </c>
      <c r="D17" s="16">
        <f>'[1]10'!D19</f>
        <v>0</v>
      </c>
      <c r="E17" s="16">
        <f>'[1]10'!E19</f>
        <v>0</v>
      </c>
      <c r="F17" s="15">
        <f t="shared" si="6"/>
        <v>295</v>
      </c>
      <c r="G17" s="15">
        <f>'[1]10'!H19</f>
        <v>290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'[1]10'!B20</f>
        <v>295</v>
      </c>
      <c r="C18" s="16">
        <f>'[1]10'!C20</f>
        <v>0</v>
      </c>
      <c r="D18" s="16">
        <f>'[1]10'!D20</f>
        <v>0</v>
      </c>
      <c r="E18" s="16">
        <f>'[1]10'!E20</f>
        <v>0</v>
      </c>
      <c r="F18" s="15">
        <f t="shared" si="6"/>
        <v>295</v>
      </c>
      <c r="G18" s="15">
        <f>'[1]10'!H20</f>
        <v>290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'[1]10'!B21</f>
        <v>295</v>
      </c>
      <c r="C19" s="16">
        <f>'[1]10'!C21</f>
        <v>0</v>
      </c>
      <c r="D19" s="16">
        <f>'[1]10'!D21</f>
        <v>0</v>
      </c>
      <c r="E19" s="16">
        <f>'[1]10'!E21</f>
        <v>0</v>
      </c>
      <c r="F19" s="15">
        <f t="shared" si="6"/>
        <v>295</v>
      </c>
      <c r="G19" s="15">
        <f>'[1]10'!H21</f>
        <v>290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'[1]10'!B22</f>
        <v>295</v>
      </c>
      <c r="C20" s="16">
        <f>'[1]10'!C22</f>
        <v>0</v>
      </c>
      <c r="D20" s="16">
        <f>'[1]10'!D22</f>
        <v>0</v>
      </c>
      <c r="E20" s="16">
        <f>'[1]10'!E22</f>
        <v>0</v>
      </c>
      <c r="F20" s="15">
        <f t="shared" si="6"/>
        <v>295</v>
      </c>
      <c r="G20" s="15">
        <f>'[1]10'!H22</f>
        <v>290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'[1]10'!B23</f>
        <v>295</v>
      </c>
      <c r="C21" s="16">
        <f>'[1]10'!C23</f>
        <v>0</v>
      </c>
      <c r="D21" s="16">
        <f>'[1]10'!D23</f>
        <v>0</v>
      </c>
      <c r="E21" s="16">
        <f>'[1]10'!E23</f>
        <v>0</v>
      </c>
      <c r="F21" s="15">
        <f t="shared" si="6"/>
        <v>295</v>
      </c>
      <c r="G21" s="15">
        <f>'[1]10'!H23</f>
        <v>290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'[1]10'!B24</f>
        <v>295</v>
      </c>
      <c r="C22" s="16">
        <f>'[1]10'!C24</f>
        <v>0</v>
      </c>
      <c r="D22" s="16">
        <f>'[1]10'!D24</f>
        <v>0</v>
      </c>
      <c r="E22" s="16">
        <f>'[1]10'!E24</f>
        <v>0</v>
      </c>
      <c r="F22" s="15">
        <f t="shared" si="6"/>
        <v>295</v>
      </c>
      <c r="G22" s="15">
        <f>'[1]10'!H24</f>
        <v>290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'[1]10'!B25</f>
        <v>295</v>
      </c>
      <c r="C23" s="16">
        <f>'[1]10'!C25</f>
        <v>0</v>
      </c>
      <c r="D23" s="16">
        <f>'[1]10'!D25</f>
        <v>0</v>
      </c>
      <c r="E23" s="16">
        <f>'[1]10'!E25</f>
        <v>0</v>
      </c>
      <c r="F23" s="15">
        <f t="shared" si="6"/>
        <v>295</v>
      </c>
      <c r="G23" s="15">
        <f>'[1]10'!H25</f>
        <v>290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'[1]10'!B26</f>
        <v>295</v>
      </c>
      <c r="C24" s="16">
        <f>'[1]10'!C26</f>
        <v>0</v>
      </c>
      <c r="D24" s="16">
        <f>'[1]10'!D26</f>
        <v>0</v>
      </c>
      <c r="E24" s="16">
        <f>'[1]10'!E26</f>
        <v>0</v>
      </c>
      <c r="F24" s="15">
        <f t="shared" si="6"/>
        <v>295</v>
      </c>
      <c r="G24" s="15">
        <f>'[1]10'!H26</f>
        <v>290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'[1]10'!B27</f>
        <v>295</v>
      </c>
      <c r="C25" s="16">
        <f>'[1]10'!C27</f>
        <v>0</v>
      </c>
      <c r="D25" s="16">
        <f>'[1]10'!D27</f>
        <v>0</v>
      </c>
      <c r="E25" s="16">
        <f>'[1]10'!E27</f>
        <v>0</v>
      </c>
      <c r="F25" s="15">
        <f t="shared" si="6"/>
        <v>295</v>
      </c>
      <c r="G25" s="15">
        <f>'[1]10'!H27</f>
        <v>290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'[1]10'!B28</f>
        <v>295</v>
      </c>
      <c r="C26" s="16">
        <f>'[1]10'!C28</f>
        <v>0</v>
      </c>
      <c r="D26" s="16">
        <f>'[1]10'!D28</f>
        <v>0</v>
      </c>
      <c r="E26" s="16">
        <f>'[1]10'!E28</f>
        <v>0</v>
      </c>
      <c r="F26" s="15">
        <f t="shared" si="6"/>
        <v>295</v>
      </c>
      <c r="G26" s="15">
        <f>'[1]10'!H28</f>
        <v>290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'[1]10'!B29</f>
        <v>295</v>
      </c>
      <c r="C27" s="16">
        <f>'[1]10'!C29</f>
        <v>0</v>
      </c>
      <c r="D27" s="16">
        <f>'[1]10'!D29</f>
        <v>0</v>
      </c>
      <c r="E27" s="16">
        <f>'[1]10'!E29</f>
        <v>0</v>
      </c>
      <c r="F27" s="15">
        <f t="shared" si="6"/>
        <v>295</v>
      </c>
      <c r="G27" s="15">
        <f>'[1]10'!H29</f>
        <v>290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'[1]10'!B30</f>
        <v>295</v>
      </c>
      <c r="C28" s="16">
        <f>'[1]10'!C30</f>
        <v>0</v>
      </c>
      <c r="D28" s="16">
        <f>'[1]10'!D30</f>
        <v>0</v>
      </c>
      <c r="E28" s="16">
        <f>'[1]10'!E30</f>
        <v>0</v>
      </c>
      <c r="F28" s="15">
        <f t="shared" si="6"/>
        <v>295</v>
      </c>
      <c r="G28" s="15">
        <f>'[1]10'!H30</f>
        <v>290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'[1]10'!B31</f>
        <v>295</v>
      </c>
      <c r="C29" s="16">
        <f>'[1]10'!C31</f>
        <v>0</v>
      </c>
      <c r="D29" s="16">
        <f>'[1]10'!D31</f>
        <v>0</v>
      </c>
      <c r="E29" s="16">
        <f>'[1]10'!E31</f>
        <v>0</v>
      </c>
      <c r="F29" s="15">
        <f t="shared" si="6"/>
        <v>295</v>
      </c>
      <c r="G29" s="15">
        <f>'[1]10'!H31</f>
        <v>290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'[1]10'!B32</f>
        <v>295</v>
      </c>
      <c r="C30" s="16">
        <f>'[1]10'!C32</f>
        <v>0</v>
      </c>
      <c r="D30" s="16">
        <f>'[1]10'!D32</f>
        <v>0</v>
      </c>
      <c r="E30" s="16">
        <f>'[1]10'!E32</f>
        <v>0</v>
      </c>
      <c r="F30" s="15">
        <f t="shared" si="6"/>
        <v>295</v>
      </c>
      <c r="G30" s="15">
        <f>'[1]10'!H32</f>
        <v>290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'[1]10'!B33</f>
        <v>295</v>
      </c>
      <c r="C31" s="16">
        <f>'[1]10'!C33</f>
        <v>0</v>
      </c>
      <c r="D31" s="16">
        <f>'[1]10'!D33</f>
        <v>0</v>
      </c>
      <c r="E31" s="16">
        <f>'[1]10'!E33</f>
        <v>0</v>
      </c>
      <c r="F31" s="15">
        <f t="shared" si="6"/>
        <v>295</v>
      </c>
      <c r="G31" s="15">
        <f>'[1]10'!H33</f>
        <v>290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'[1]10'!B34</f>
        <v>295</v>
      </c>
      <c r="C32" s="16">
        <f>'[1]10'!C34</f>
        <v>0</v>
      </c>
      <c r="D32" s="16">
        <f>'[1]10'!D34</f>
        <v>0</v>
      </c>
      <c r="E32" s="16">
        <f>'[1]10'!E34</f>
        <v>0</v>
      </c>
      <c r="F32" s="15">
        <f t="shared" si="6"/>
        <v>295</v>
      </c>
      <c r="G32" s="15">
        <f>'[1]10'!H34</f>
        <v>290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'[1]10'!B35</f>
        <v>295</v>
      </c>
      <c r="C33" s="16">
        <f>'[1]10'!C35</f>
        <v>0</v>
      </c>
      <c r="D33" s="16">
        <f>'[1]10'!D35</f>
        <v>0</v>
      </c>
      <c r="E33" s="16">
        <f>'[1]10'!E35</f>
        <v>0</v>
      </c>
      <c r="F33" s="15">
        <f t="shared" si="6"/>
        <v>295</v>
      </c>
      <c r="G33" s="15">
        <f>'[1]10'!H35</f>
        <v>290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'[1]10'!B36</f>
        <v>295</v>
      </c>
      <c r="C34" s="16">
        <f>'[1]10'!C36</f>
        <v>0</v>
      </c>
      <c r="D34" s="16">
        <f>'[1]10'!D36</f>
        <v>0</v>
      </c>
      <c r="E34" s="16">
        <f>'[1]10'!E36</f>
        <v>0</v>
      </c>
      <c r="F34" s="15">
        <f t="shared" si="6"/>
        <v>295</v>
      </c>
      <c r="G34" s="15">
        <f>'[1]10'!H36</f>
        <v>290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'[1]10'!B37</f>
        <v>290</v>
      </c>
      <c r="C35" s="16">
        <f>'[1]10'!C37</f>
        <v>0</v>
      </c>
      <c r="D35" s="16">
        <f>'[1]10'!D37</f>
        <v>0</v>
      </c>
      <c r="E35" s="16">
        <f>'[1]10'!E37</f>
        <v>0</v>
      </c>
      <c r="F35" s="15">
        <f t="shared" si="6"/>
        <v>290</v>
      </c>
      <c r="G35" s="15">
        <f>'[1]10'!H37</f>
        <v>290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'[1]10'!B38</f>
        <v>290</v>
      </c>
      <c r="C36" s="16">
        <f>'[1]10'!C38</f>
        <v>0</v>
      </c>
      <c r="D36" s="16">
        <f>'[1]10'!D38</f>
        <v>0</v>
      </c>
      <c r="E36" s="16">
        <f>'[1]10'!E38</f>
        <v>0</v>
      </c>
      <c r="F36" s="15">
        <f t="shared" si="6"/>
        <v>290</v>
      </c>
      <c r="G36" s="15">
        <f>'[1]10'!H38</f>
        <v>290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'[1]10'!B39</f>
        <v>290</v>
      </c>
      <c r="C37" s="16">
        <f>'[1]10'!C39</f>
        <v>0</v>
      </c>
      <c r="D37" s="16">
        <f>'[1]10'!D39</f>
        <v>0</v>
      </c>
      <c r="E37" s="16">
        <f>'[1]10'!E39</f>
        <v>0</v>
      </c>
      <c r="F37" s="15">
        <f t="shared" si="6"/>
        <v>290</v>
      </c>
      <c r="G37" s="15">
        <f>'[1]10'!H39</f>
        <v>290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'[1]10'!B40</f>
        <v>290</v>
      </c>
      <c r="C38" s="16">
        <f>'[1]10'!C40</f>
        <v>0</v>
      </c>
      <c r="D38" s="16">
        <f>'[1]10'!D40</f>
        <v>0</v>
      </c>
      <c r="E38" s="16">
        <f>'[1]10'!E40</f>
        <v>0</v>
      </c>
      <c r="F38" s="15">
        <f t="shared" si="6"/>
        <v>290</v>
      </c>
      <c r="G38" s="15">
        <f>'[1]10'!H40</f>
        <v>290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'[1]10'!B41</f>
        <v>290</v>
      </c>
      <c r="C39" s="16">
        <f>'[1]10'!C41</f>
        <v>0</v>
      </c>
      <c r="D39" s="16">
        <f>'[1]10'!D41</f>
        <v>0</v>
      </c>
      <c r="E39" s="16">
        <f>'[1]10'!E41</f>
        <v>0</v>
      </c>
      <c r="F39" s="15">
        <f t="shared" si="6"/>
        <v>290</v>
      </c>
      <c r="G39" s="15">
        <f>'[1]10'!H41</f>
        <v>290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'[1]10'!B42</f>
        <v>290</v>
      </c>
      <c r="C40" s="16">
        <f>'[1]10'!C42</f>
        <v>0</v>
      </c>
      <c r="D40" s="16">
        <f>'[1]10'!D42</f>
        <v>0</v>
      </c>
      <c r="E40" s="16">
        <f>'[1]10'!E42</f>
        <v>0</v>
      </c>
      <c r="F40" s="15">
        <f t="shared" si="6"/>
        <v>290</v>
      </c>
      <c r="G40" s="15">
        <f>'[1]10'!H42</f>
        <v>290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'[1]10'!B43</f>
        <v>290</v>
      </c>
      <c r="C41" s="16">
        <f>'[1]10'!C43</f>
        <v>0</v>
      </c>
      <c r="D41" s="16">
        <f>'[1]10'!D43</f>
        <v>0</v>
      </c>
      <c r="E41" s="16">
        <f>'[1]10'!E43</f>
        <v>0</v>
      </c>
      <c r="F41" s="15">
        <f t="shared" si="6"/>
        <v>290</v>
      </c>
      <c r="G41" s="15">
        <f>'[1]10'!H43</f>
        <v>290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'[1]10'!B44</f>
        <v>290</v>
      </c>
      <c r="C42" s="16">
        <f>'[1]10'!C44</f>
        <v>0</v>
      </c>
      <c r="D42" s="16">
        <f>'[1]10'!D44</f>
        <v>0</v>
      </c>
      <c r="E42" s="16">
        <f>'[1]10'!E44</f>
        <v>0</v>
      </c>
      <c r="F42" s="15">
        <f t="shared" si="6"/>
        <v>290</v>
      </c>
      <c r="G42" s="15">
        <f>'[1]10'!H44</f>
        <v>290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'[1]10'!B45</f>
        <v>290</v>
      </c>
      <c r="C43" s="16">
        <f>'[1]10'!C45</f>
        <v>0</v>
      </c>
      <c r="D43" s="16">
        <f>'[1]10'!D45</f>
        <v>0</v>
      </c>
      <c r="E43" s="16">
        <f>'[1]10'!E45</f>
        <v>0</v>
      </c>
      <c r="F43" s="15">
        <f t="shared" si="6"/>
        <v>290</v>
      </c>
      <c r="G43" s="15">
        <f>'[1]10'!H45</f>
        <v>290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'[1]10'!B46</f>
        <v>290</v>
      </c>
      <c r="C44" s="16">
        <f>'[1]10'!C46</f>
        <v>0</v>
      </c>
      <c r="D44" s="16">
        <f>'[1]10'!D46</f>
        <v>0</v>
      </c>
      <c r="E44" s="16">
        <f>'[1]10'!E46</f>
        <v>0</v>
      </c>
      <c r="F44" s="15">
        <f t="shared" si="6"/>
        <v>290</v>
      </c>
      <c r="G44" s="15">
        <f>'[1]10'!H46</f>
        <v>290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'[1]10'!B47</f>
        <v>290</v>
      </c>
      <c r="C45" s="16">
        <f>'[1]10'!C47</f>
        <v>0</v>
      </c>
      <c r="D45" s="16">
        <f>'[1]10'!D47</f>
        <v>0</v>
      </c>
      <c r="E45" s="16">
        <f>'[1]10'!E47</f>
        <v>0</v>
      </c>
      <c r="F45" s="15">
        <f t="shared" si="6"/>
        <v>290</v>
      </c>
      <c r="G45" s="15">
        <f>'[1]10'!H47</f>
        <v>290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'[1]10'!B48</f>
        <v>290</v>
      </c>
      <c r="C46" s="16">
        <f>'[1]10'!C48</f>
        <v>0</v>
      </c>
      <c r="D46" s="16">
        <f>'[1]10'!D48</f>
        <v>0</v>
      </c>
      <c r="E46" s="16">
        <f>'[1]10'!E48</f>
        <v>0</v>
      </c>
      <c r="F46" s="15">
        <f t="shared" si="6"/>
        <v>290</v>
      </c>
      <c r="G46" s="15">
        <f>'[1]10'!H48</f>
        <v>290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'[1]10'!B49</f>
        <v>290</v>
      </c>
      <c r="C47" s="16">
        <f>'[1]10'!C49</f>
        <v>0</v>
      </c>
      <c r="D47" s="16">
        <f>'[1]10'!D49</f>
        <v>0</v>
      </c>
      <c r="E47" s="16">
        <f>'[1]10'!E49</f>
        <v>0</v>
      </c>
      <c r="F47" s="15">
        <f t="shared" si="6"/>
        <v>290</v>
      </c>
      <c r="G47" s="15">
        <f>'[1]10'!H49</f>
        <v>290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'[1]10'!B50</f>
        <v>290</v>
      </c>
      <c r="C48" s="16">
        <f>'[1]10'!C50</f>
        <v>0</v>
      </c>
      <c r="D48" s="16">
        <f>'[1]10'!D50</f>
        <v>0</v>
      </c>
      <c r="E48" s="16">
        <f>'[1]10'!E50</f>
        <v>0</v>
      </c>
      <c r="F48" s="15">
        <f t="shared" si="6"/>
        <v>290</v>
      </c>
      <c r="G48" s="15">
        <f>'[1]10'!H50</f>
        <v>290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'[1]10'!B51</f>
        <v>290</v>
      </c>
      <c r="C49" s="16">
        <f>'[1]10'!C51</f>
        <v>0</v>
      </c>
      <c r="D49" s="16">
        <f>'[1]10'!D51</f>
        <v>0</v>
      </c>
      <c r="E49" s="16">
        <f>'[1]10'!E51</f>
        <v>0</v>
      </c>
      <c r="F49" s="15">
        <f t="shared" si="6"/>
        <v>290</v>
      </c>
      <c r="G49" s="15">
        <f>'[1]10'!H51</f>
        <v>290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'[1]10'!B52</f>
        <v>290</v>
      </c>
      <c r="C50" s="16">
        <f>'[1]10'!C52</f>
        <v>0</v>
      </c>
      <c r="D50" s="16">
        <f>'[1]10'!D52</f>
        <v>0</v>
      </c>
      <c r="E50" s="16">
        <f>'[1]10'!E52</f>
        <v>0</v>
      </c>
      <c r="F50" s="15">
        <f t="shared" si="6"/>
        <v>290</v>
      </c>
      <c r="G50" s="15">
        <f>'[1]10'!H52</f>
        <v>290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'[1]10'!B53</f>
        <v>290</v>
      </c>
      <c r="C51" s="16">
        <f>'[1]10'!C53</f>
        <v>0</v>
      </c>
      <c r="D51" s="16">
        <f>'[1]10'!D53</f>
        <v>0</v>
      </c>
      <c r="E51" s="16">
        <f>'[1]10'!E53</f>
        <v>0</v>
      </c>
      <c r="F51" s="15">
        <f t="shared" si="6"/>
        <v>290</v>
      </c>
      <c r="G51" s="15">
        <f>'[1]10'!H53</f>
        <v>290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'[1]10'!B54</f>
        <v>290</v>
      </c>
      <c r="C52" s="16">
        <f>'[1]10'!C54</f>
        <v>0</v>
      </c>
      <c r="D52" s="16">
        <f>'[1]10'!D54</f>
        <v>0</v>
      </c>
      <c r="E52" s="16">
        <f>'[1]10'!E54</f>
        <v>0</v>
      </c>
      <c r="F52" s="15">
        <f t="shared" si="6"/>
        <v>290</v>
      </c>
      <c r="G52" s="15">
        <f>'[1]10'!H54</f>
        <v>290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'[1]10'!B55</f>
        <v>290</v>
      </c>
      <c r="C53" s="16">
        <f>'[1]10'!C55</f>
        <v>0</v>
      </c>
      <c r="D53" s="16">
        <f>'[1]10'!D55</f>
        <v>0</v>
      </c>
      <c r="E53" s="16">
        <f>'[1]10'!E55</f>
        <v>0</v>
      </c>
      <c r="F53" s="15">
        <f t="shared" si="6"/>
        <v>290</v>
      </c>
      <c r="G53" s="15">
        <f>'[1]10'!H55</f>
        <v>290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'[1]10'!B56</f>
        <v>290</v>
      </c>
      <c r="C54" s="16">
        <f>'[1]10'!C56</f>
        <v>0</v>
      </c>
      <c r="D54" s="16">
        <f>'[1]10'!D56</f>
        <v>0</v>
      </c>
      <c r="E54" s="16">
        <f>'[1]10'!E56</f>
        <v>0</v>
      </c>
      <c r="F54" s="15">
        <f t="shared" si="6"/>
        <v>290</v>
      </c>
      <c r="G54" s="15">
        <f>'[1]10'!H56</f>
        <v>290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'[1]10'!B57</f>
        <v>290</v>
      </c>
      <c r="C55" s="16">
        <f>'[1]10'!C57</f>
        <v>0</v>
      </c>
      <c r="D55" s="16">
        <f>'[1]10'!D57</f>
        <v>0</v>
      </c>
      <c r="E55" s="16">
        <f>'[1]10'!E57</f>
        <v>0</v>
      </c>
      <c r="F55" s="15">
        <f t="shared" si="6"/>
        <v>290</v>
      </c>
      <c r="G55" s="15">
        <f>'[1]10'!H57</f>
        <v>290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'[1]10'!B58</f>
        <v>290</v>
      </c>
      <c r="C56" s="16">
        <f>'[1]10'!C58</f>
        <v>0</v>
      </c>
      <c r="D56" s="16">
        <f>'[1]10'!D58</f>
        <v>0</v>
      </c>
      <c r="E56" s="16">
        <f>'[1]10'!E58</f>
        <v>0</v>
      </c>
      <c r="F56" s="15">
        <f t="shared" si="6"/>
        <v>290</v>
      </c>
      <c r="G56" s="15">
        <f>'[1]10'!H58</f>
        <v>290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'[1]10'!B59</f>
        <v>290</v>
      </c>
      <c r="C57" s="16">
        <f>'[1]10'!C59</f>
        <v>0</v>
      </c>
      <c r="D57" s="16">
        <f>'[1]10'!D59</f>
        <v>0</v>
      </c>
      <c r="E57" s="16">
        <f>'[1]10'!E59</f>
        <v>0</v>
      </c>
      <c r="F57" s="15">
        <f t="shared" si="6"/>
        <v>290</v>
      </c>
      <c r="G57" s="15">
        <f>'[1]10'!H59</f>
        <v>290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'[1]10'!B60</f>
        <v>290</v>
      </c>
      <c r="C58" s="16">
        <f>'[1]10'!C60</f>
        <v>0</v>
      </c>
      <c r="D58" s="16">
        <f>'[1]10'!D60</f>
        <v>0</v>
      </c>
      <c r="E58" s="16">
        <f>'[1]10'!E60</f>
        <v>0</v>
      </c>
      <c r="F58" s="15">
        <f t="shared" si="6"/>
        <v>290</v>
      </c>
      <c r="G58" s="15">
        <f>'[1]10'!H60</f>
        <v>290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'[1]10'!B61</f>
        <v>290</v>
      </c>
      <c r="C59" s="16">
        <f>'[1]10'!C61</f>
        <v>0</v>
      </c>
      <c r="D59" s="16">
        <f>'[1]10'!D61</f>
        <v>0</v>
      </c>
      <c r="E59" s="16">
        <f>'[1]10'!E61</f>
        <v>0</v>
      </c>
      <c r="F59" s="15">
        <f t="shared" si="6"/>
        <v>290</v>
      </c>
      <c r="G59" s="15">
        <f>'[1]10'!H61</f>
        <v>290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'[1]10'!B62</f>
        <v>290</v>
      </c>
      <c r="C60" s="16">
        <f>'[1]10'!C62</f>
        <v>0</v>
      </c>
      <c r="D60" s="16">
        <f>'[1]10'!D62</f>
        <v>0</v>
      </c>
      <c r="E60" s="16">
        <f>'[1]10'!E62</f>
        <v>0</v>
      </c>
      <c r="F60" s="15">
        <f t="shared" si="6"/>
        <v>290</v>
      </c>
      <c r="G60" s="15">
        <f>'[1]10'!H62</f>
        <v>290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'[1]10'!B63</f>
        <v>290</v>
      </c>
      <c r="C61" s="16">
        <f>'[1]10'!C63</f>
        <v>0</v>
      </c>
      <c r="D61" s="16">
        <f>'[1]10'!D63</f>
        <v>0</v>
      </c>
      <c r="E61" s="16">
        <f>'[1]10'!E63</f>
        <v>0</v>
      </c>
      <c r="F61" s="15">
        <f t="shared" si="6"/>
        <v>290</v>
      </c>
      <c r="G61" s="15">
        <f>'[1]10'!H63</f>
        <v>290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'[1]10'!B64</f>
        <v>290</v>
      </c>
      <c r="C62" s="16">
        <f>'[1]10'!C64</f>
        <v>0</v>
      </c>
      <c r="D62" s="16">
        <f>'[1]10'!D64</f>
        <v>0</v>
      </c>
      <c r="E62" s="16">
        <f>'[1]10'!E64</f>
        <v>0</v>
      </c>
      <c r="F62" s="15">
        <f t="shared" si="6"/>
        <v>290</v>
      </c>
      <c r="G62" s="15">
        <f>'[1]10'!H64</f>
        <v>290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'[1]10'!B65</f>
        <v>290</v>
      </c>
      <c r="C63" s="16">
        <f>'[1]10'!C65</f>
        <v>0</v>
      </c>
      <c r="D63" s="16">
        <f>'[1]10'!D65</f>
        <v>0</v>
      </c>
      <c r="E63" s="16">
        <f>'[1]10'!E65</f>
        <v>0</v>
      </c>
      <c r="F63" s="15">
        <f t="shared" si="6"/>
        <v>290</v>
      </c>
      <c r="G63" s="15">
        <f>'[1]10'!H65</f>
        <v>290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'[1]10'!B66</f>
        <v>290</v>
      </c>
      <c r="C64" s="16">
        <f>'[1]10'!C66</f>
        <v>0</v>
      </c>
      <c r="D64" s="16">
        <f>'[1]10'!D66</f>
        <v>0</v>
      </c>
      <c r="E64" s="16">
        <f>'[1]10'!E66</f>
        <v>0</v>
      </c>
      <c r="F64" s="15">
        <f t="shared" si="6"/>
        <v>290</v>
      </c>
      <c r="G64" s="15">
        <f>'[1]10'!H66</f>
        <v>290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'[1]10'!B67</f>
        <v>290</v>
      </c>
      <c r="C65" s="16">
        <f>'[1]10'!C67</f>
        <v>0</v>
      </c>
      <c r="D65" s="16">
        <f>'[1]10'!D67</f>
        <v>0</v>
      </c>
      <c r="E65" s="16">
        <f>'[1]10'!E67</f>
        <v>0</v>
      </c>
      <c r="F65" s="15">
        <f t="shared" si="6"/>
        <v>290</v>
      </c>
      <c r="G65" s="15">
        <f>'[1]10'!H67</f>
        <v>290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'[1]10'!B68</f>
        <v>290</v>
      </c>
      <c r="C66" s="16">
        <f>'[1]10'!C68</f>
        <v>0</v>
      </c>
      <c r="D66" s="16">
        <f>'[1]10'!D68</f>
        <v>0</v>
      </c>
      <c r="E66" s="16">
        <f>'[1]10'!E68</f>
        <v>0</v>
      </c>
      <c r="F66" s="15">
        <f t="shared" si="6"/>
        <v>290</v>
      </c>
      <c r="G66" s="15">
        <f>'[1]10'!H68</f>
        <v>290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'[1]10'!B69</f>
        <v>290</v>
      </c>
      <c r="C67" s="16">
        <f>'[1]10'!C69</f>
        <v>0</v>
      </c>
      <c r="D67" s="16">
        <f>'[1]10'!D69</f>
        <v>0</v>
      </c>
      <c r="E67" s="16">
        <f>'[1]10'!E69</f>
        <v>0</v>
      </c>
      <c r="F67" s="15">
        <f t="shared" si="6"/>
        <v>290</v>
      </c>
      <c r="G67" s="15">
        <f>'[1]10'!H69</f>
        <v>290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'[1]10'!B70</f>
        <v>290</v>
      </c>
      <c r="C68" s="16">
        <f>'[1]10'!C70</f>
        <v>0</v>
      </c>
      <c r="D68" s="16">
        <f>'[1]10'!D70</f>
        <v>0</v>
      </c>
      <c r="E68" s="16">
        <f>'[1]10'!E70</f>
        <v>0</v>
      </c>
      <c r="F68" s="15">
        <f t="shared" si="6"/>
        <v>290</v>
      </c>
      <c r="G68" s="15">
        <f>'[1]10'!H70</f>
        <v>290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'[1]10'!B71</f>
        <v>290</v>
      </c>
      <c r="C69" s="16">
        <f>'[1]10'!C71</f>
        <v>0</v>
      </c>
      <c r="D69" s="16">
        <f>'[1]10'!D71</f>
        <v>0</v>
      </c>
      <c r="E69" s="16">
        <f>'[1]10'!E71</f>
        <v>0</v>
      </c>
      <c r="F69" s="15">
        <f t="shared" ref="F69:F98" si="17">SUM(B69:E69)</f>
        <v>290</v>
      </c>
      <c r="G69" s="15">
        <f>'[1]10'!H71</f>
        <v>290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'[1]10'!B72</f>
        <v>290</v>
      </c>
      <c r="C70" s="16">
        <f>'[1]10'!C72</f>
        <v>0</v>
      </c>
      <c r="D70" s="16">
        <f>'[1]10'!D72</f>
        <v>0</v>
      </c>
      <c r="E70" s="16">
        <f>'[1]10'!E72</f>
        <v>0</v>
      </c>
      <c r="F70" s="15">
        <f t="shared" si="17"/>
        <v>290</v>
      </c>
      <c r="G70" s="15">
        <f>'[1]10'!H72</f>
        <v>290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'[1]10'!B73</f>
        <v>290</v>
      </c>
      <c r="C71" s="16">
        <f>'[1]10'!C73</f>
        <v>0</v>
      </c>
      <c r="D71" s="16">
        <f>'[1]10'!D73</f>
        <v>0</v>
      </c>
      <c r="E71" s="16">
        <f>'[1]10'!E73</f>
        <v>0</v>
      </c>
      <c r="F71" s="15">
        <f t="shared" si="17"/>
        <v>290</v>
      </c>
      <c r="G71" s="15">
        <f>'[1]10'!H73</f>
        <v>290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'[1]10'!B74</f>
        <v>290</v>
      </c>
      <c r="C72" s="16">
        <f>'[1]10'!C74</f>
        <v>0</v>
      </c>
      <c r="D72" s="16">
        <f>'[1]10'!D74</f>
        <v>0</v>
      </c>
      <c r="E72" s="16">
        <f>'[1]10'!E74</f>
        <v>0</v>
      </c>
      <c r="F72" s="15">
        <f t="shared" si="17"/>
        <v>290</v>
      </c>
      <c r="G72" s="15">
        <f>'[1]10'!H74</f>
        <v>290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'[1]10'!B75</f>
        <v>290</v>
      </c>
      <c r="C73" s="16">
        <f>'[1]10'!C75</f>
        <v>0</v>
      </c>
      <c r="D73" s="16">
        <f>'[1]10'!D75</f>
        <v>0</v>
      </c>
      <c r="E73" s="16">
        <f>'[1]10'!E75</f>
        <v>0</v>
      </c>
      <c r="F73" s="15">
        <f t="shared" si="17"/>
        <v>290</v>
      </c>
      <c r="G73" s="15">
        <f>'[1]10'!H75</f>
        <v>290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'[1]10'!B76</f>
        <v>290</v>
      </c>
      <c r="C74" s="16">
        <f>'[1]10'!C76</f>
        <v>0</v>
      </c>
      <c r="D74" s="16">
        <f>'[1]10'!D76</f>
        <v>0</v>
      </c>
      <c r="E74" s="16">
        <f>'[1]10'!E76</f>
        <v>0</v>
      </c>
      <c r="F74" s="15">
        <f t="shared" si="17"/>
        <v>290</v>
      </c>
      <c r="G74" s="15">
        <f>'[1]10'!H76</f>
        <v>290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'[1]10'!B77</f>
        <v>290</v>
      </c>
      <c r="C75" s="16">
        <f>'[1]10'!C77</f>
        <v>0</v>
      </c>
      <c r="D75" s="16">
        <f>'[1]10'!D77</f>
        <v>0</v>
      </c>
      <c r="E75" s="16">
        <f>'[1]10'!E77</f>
        <v>0</v>
      </c>
      <c r="F75" s="15">
        <f t="shared" si="17"/>
        <v>290</v>
      </c>
      <c r="G75" s="15">
        <f>'[1]10'!H77</f>
        <v>290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'[1]10'!B78</f>
        <v>290</v>
      </c>
      <c r="C76" s="16">
        <f>'[1]10'!C78</f>
        <v>0</v>
      </c>
      <c r="D76" s="16">
        <f>'[1]10'!D78</f>
        <v>0</v>
      </c>
      <c r="E76" s="16">
        <f>'[1]10'!E78</f>
        <v>0</v>
      </c>
      <c r="F76" s="15">
        <f t="shared" si="17"/>
        <v>290</v>
      </c>
      <c r="G76" s="15">
        <f>'[1]10'!H78</f>
        <v>290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'[1]10'!B79</f>
        <v>290</v>
      </c>
      <c r="C77" s="16">
        <f>'[1]10'!C79</f>
        <v>0</v>
      </c>
      <c r="D77" s="16">
        <f>'[1]10'!D79</f>
        <v>0</v>
      </c>
      <c r="E77" s="16">
        <f>'[1]10'!E79</f>
        <v>0</v>
      </c>
      <c r="F77" s="15">
        <f t="shared" si="17"/>
        <v>290</v>
      </c>
      <c r="G77" s="15">
        <f>'[1]10'!H79</f>
        <v>290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'[1]10'!B80</f>
        <v>290</v>
      </c>
      <c r="C78" s="16">
        <f>'[1]10'!C80</f>
        <v>0</v>
      </c>
      <c r="D78" s="16">
        <f>'[1]10'!D80</f>
        <v>0</v>
      </c>
      <c r="E78" s="16">
        <f>'[1]10'!E80</f>
        <v>0</v>
      </c>
      <c r="F78" s="15">
        <f t="shared" si="17"/>
        <v>290</v>
      </c>
      <c r="G78" s="15">
        <f>'[1]10'!H80</f>
        <v>290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'[1]10'!B81</f>
        <v>290</v>
      </c>
      <c r="C79" s="16">
        <f>'[1]10'!C81</f>
        <v>0</v>
      </c>
      <c r="D79" s="16">
        <f>'[1]10'!D81</f>
        <v>0</v>
      </c>
      <c r="E79" s="16">
        <f>'[1]10'!E81</f>
        <v>0</v>
      </c>
      <c r="F79" s="15">
        <f t="shared" si="17"/>
        <v>290</v>
      </c>
      <c r="G79" s="15">
        <f>'[1]10'!H81</f>
        <v>290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'[1]10'!B82</f>
        <v>290</v>
      </c>
      <c r="C80" s="16">
        <f>'[1]10'!C82</f>
        <v>0</v>
      </c>
      <c r="D80" s="16">
        <f>'[1]10'!D82</f>
        <v>0</v>
      </c>
      <c r="E80" s="16">
        <f>'[1]10'!E82</f>
        <v>0</v>
      </c>
      <c r="F80" s="15">
        <f t="shared" si="17"/>
        <v>290</v>
      </c>
      <c r="G80" s="15">
        <f>'[1]10'!H82</f>
        <v>290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'[1]10'!B83</f>
        <v>290</v>
      </c>
      <c r="C81" s="16">
        <f>'[1]10'!C83</f>
        <v>0</v>
      </c>
      <c r="D81" s="16">
        <f>'[1]10'!D83</f>
        <v>0</v>
      </c>
      <c r="E81" s="16">
        <f>'[1]10'!E83</f>
        <v>0</v>
      </c>
      <c r="F81" s="15">
        <f t="shared" si="17"/>
        <v>290</v>
      </c>
      <c r="G81" s="15">
        <f>'[1]10'!H83</f>
        <v>290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'[1]10'!B84</f>
        <v>290</v>
      </c>
      <c r="C82" s="16">
        <f>'[1]10'!C84</f>
        <v>0</v>
      </c>
      <c r="D82" s="16">
        <f>'[1]10'!D84</f>
        <v>0</v>
      </c>
      <c r="E82" s="16">
        <f>'[1]10'!E84</f>
        <v>0</v>
      </c>
      <c r="F82" s="15">
        <f t="shared" si="17"/>
        <v>290</v>
      </c>
      <c r="G82" s="15">
        <f>'[1]10'!H84</f>
        <v>290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'[1]10'!B85</f>
        <v>290</v>
      </c>
      <c r="C83" s="16">
        <f>'[1]10'!C85</f>
        <v>0</v>
      </c>
      <c r="D83" s="16">
        <f>'[1]10'!D85</f>
        <v>0</v>
      </c>
      <c r="E83" s="16">
        <f>'[1]10'!E85</f>
        <v>0</v>
      </c>
      <c r="F83" s="15">
        <f t="shared" si="17"/>
        <v>290</v>
      </c>
      <c r="G83" s="15">
        <f>'[1]10'!H85</f>
        <v>290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'[1]10'!B86</f>
        <v>290</v>
      </c>
      <c r="C84" s="16">
        <f>'[1]10'!C86</f>
        <v>0</v>
      </c>
      <c r="D84" s="16">
        <f>'[1]10'!D86</f>
        <v>0</v>
      </c>
      <c r="E84" s="16">
        <f>'[1]10'!E86</f>
        <v>0</v>
      </c>
      <c r="F84" s="15">
        <f t="shared" si="17"/>
        <v>290</v>
      </c>
      <c r="G84" s="15">
        <f>'[1]10'!H86</f>
        <v>290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'[1]10'!B87</f>
        <v>290</v>
      </c>
      <c r="C85" s="16">
        <f>'[1]10'!C87</f>
        <v>0</v>
      </c>
      <c r="D85" s="16">
        <f>'[1]10'!D87</f>
        <v>0</v>
      </c>
      <c r="E85" s="16">
        <f>'[1]10'!E87</f>
        <v>0</v>
      </c>
      <c r="F85" s="15">
        <f t="shared" si="17"/>
        <v>290</v>
      </c>
      <c r="G85" s="15">
        <f>'[1]10'!H87</f>
        <v>290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'[1]10'!B88</f>
        <v>290</v>
      </c>
      <c r="C86" s="16">
        <f>'[1]10'!C88</f>
        <v>0</v>
      </c>
      <c r="D86" s="16">
        <f>'[1]10'!D88</f>
        <v>0</v>
      </c>
      <c r="E86" s="16">
        <f>'[1]10'!E88</f>
        <v>0</v>
      </c>
      <c r="F86" s="15">
        <f t="shared" si="17"/>
        <v>290</v>
      </c>
      <c r="G86" s="15">
        <f>'[1]10'!H88</f>
        <v>290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'[1]10'!B89</f>
        <v>290</v>
      </c>
      <c r="C87" s="16">
        <f>'[1]10'!C89</f>
        <v>0</v>
      </c>
      <c r="D87" s="16">
        <f>'[1]10'!D89</f>
        <v>0</v>
      </c>
      <c r="E87" s="16">
        <f>'[1]10'!E89</f>
        <v>0</v>
      </c>
      <c r="F87" s="15">
        <f t="shared" si="17"/>
        <v>290</v>
      </c>
      <c r="G87" s="15">
        <f>'[1]10'!H89</f>
        <v>290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'[1]10'!B90</f>
        <v>290</v>
      </c>
      <c r="C88" s="16">
        <f>'[1]10'!C90</f>
        <v>0</v>
      </c>
      <c r="D88" s="16">
        <f>'[1]10'!D90</f>
        <v>0</v>
      </c>
      <c r="E88" s="16">
        <f>'[1]10'!E90</f>
        <v>0</v>
      </c>
      <c r="F88" s="15">
        <f t="shared" si="17"/>
        <v>290</v>
      </c>
      <c r="G88" s="15">
        <f>'[1]10'!H90</f>
        <v>290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'[1]10'!B91</f>
        <v>290</v>
      </c>
      <c r="C89" s="16">
        <f>'[1]10'!C91</f>
        <v>0</v>
      </c>
      <c r="D89" s="16">
        <f>'[1]10'!D91</f>
        <v>0</v>
      </c>
      <c r="E89" s="16">
        <f>'[1]10'!E91</f>
        <v>0</v>
      </c>
      <c r="F89" s="15">
        <f t="shared" si="17"/>
        <v>290</v>
      </c>
      <c r="G89" s="15">
        <f>'[1]10'!H91</f>
        <v>290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'[1]10'!B92</f>
        <v>290</v>
      </c>
      <c r="C90" s="16">
        <f>'[1]10'!C92</f>
        <v>0</v>
      </c>
      <c r="D90" s="16">
        <f>'[1]10'!D92</f>
        <v>0</v>
      </c>
      <c r="E90" s="16">
        <f>'[1]10'!E92</f>
        <v>0</v>
      </c>
      <c r="F90" s="15">
        <f t="shared" si="17"/>
        <v>290</v>
      </c>
      <c r="G90" s="15">
        <f>'[1]10'!H92</f>
        <v>290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'[1]10'!B93</f>
        <v>290</v>
      </c>
      <c r="C91" s="16">
        <f>'[1]10'!C93</f>
        <v>0</v>
      </c>
      <c r="D91" s="16">
        <f>'[1]10'!D93</f>
        <v>0</v>
      </c>
      <c r="E91" s="16">
        <f>'[1]10'!E93</f>
        <v>0</v>
      </c>
      <c r="F91" s="15">
        <f t="shared" si="17"/>
        <v>290</v>
      </c>
      <c r="G91" s="15">
        <f>'[1]10'!H93</f>
        <v>290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'[1]10'!B94</f>
        <v>290</v>
      </c>
      <c r="C92" s="16">
        <f>'[1]10'!C94</f>
        <v>0</v>
      </c>
      <c r="D92" s="16">
        <f>'[1]10'!D94</f>
        <v>0</v>
      </c>
      <c r="E92" s="16">
        <f>'[1]10'!E94</f>
        <v>0</v>
      </c>
      <c r="F92" s="15">
        <f t="shared" si="17"/>
        <v>290</v>
      </c>
      <c r="G92" s="15">
        <f>'[1]10'!H94</f>
        <v>290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'[1]10'!B95</f>
        <v>290</v>
      </c>
      <c r="C93" s="16">
        <f>'[1]10'!C95</f>
        <v>0</v>
      </c>
      <c r="D93" s="16">
        <f>'[1]10'!D95</f>
        <v>0</v>
      </c>
      <c r="E93" s="16">
        <f>'[1]10'!E95</f>
        <v>0</v>
      </c>
      <c r="F93" s="15">
        <f t="shared" si="17"/>
        <v>290</v>
      </c>
      <c r="G93" s="15">
        <f>'[1]10'!H95</f>
        <v>290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'[1]10'!B96</f>
        <v>290</v>
      </c>
      <c r="C94" s="16">
        <f>'[1]10'!C96</f>
        <v>0</v>
      </c>
      <c r="D94" s="16">
        <f>'[1]10'!D96</f>
        <v>0</v>
      </c>
      <c r="E94" s="16">
        <f>'[1]10'!E96</f>
        <v>0</v>
      </c>
      <c r="F94" s="15">
        <f t="shared" si="17"/>
        <v>290</v>
      </c>
      <c r="G94" s="15">
        <f>'[1]10'!H96</f>
        <v>290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'[1]10'!B97</f>
        <v>290</v>
      </c>
      <c r="C95" s="16">
        <f>'[1]10'!C97</f>
        <v>0</v>
      </c>
      <c r="D95" s="16">
        <f>'[1]10'!D97</f>
        <v>0</v>
      </c>
      <c r="E95" s="16">
        <f>'[1]10'!E97</f>
        <v>0</v>
      </c>
      <c r="F95" s="15">
        <f t="shared" si="17"/>
        <v>290</v>
      </c>
      <c r="G95" s="15">
        <f>'[1]10'!H97</f>
        <v>290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'[1]10'!B98</f>
        <v>290</v>
      </c>
      <c r="C96" s="16">
        <f>'[1]10'!C98</f>
        <v>0</v>
      </c>
      <c r="D96" s="16">
        <f>'[1]10'!D98</f>
        <v>0</v>
      </c>
      <c r="E96" s="16">
        <f>'[1]10'!E98</f>
        <v>0</v>
      </c>
      <c r="F96" s="15">
        <f t="shared" si="17"/>
        <v>290</v>
      </c>
      <c r="G96" s="15">
        <f>'[1]10'!H98</f>
        <v>290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'[1]10'!B99</f>
        <v>290</v>
      </c>
      <c r="C97" s="16">
        <f>'[1]10'!C99</f>
        <v>0</v>
      </c>
      <c r="D97" s="16">
        <f>'[1]10'!D99</f>
        <v>0</v>
      </c>
      <c r="E97" s="16">
        <f>'[1]10'!E99</f>
        <v>0</v>
      </c>
      <c r="F97" s="15">
        <f t="shared" si="17"/>
        <v>290</v>
      </c>
      <c r="G97" s="15">
        <f>'[1]10'!H99</f>
        <v>290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'[1]10'!B100</f>
        <v>290</v>
      </c>
      <c r="C98" s="16">
        <f>'[1]10'!C100</f>
        <v>0</v>
      </c>
      <c r="D98" s="16">
        <f>'[1]10'!D100</f>
        <v>0</v>
      </c>
      <c r="E98" s="16">
        <f>'[1]10'!E100</f>
        <v>0</v>
      </c>
      <c r="F98" s="15">
        <f t="shared" si="17"/>
        <v>290</v>
      </c>
      <c r="G98" s="15">
        <f>'[1]10'!H100</f>
        <v>290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'[2]10'!B5</f>
        <v>78</v>
      </c>
      <c r="C3" s="200">
        <f>'[2]10'!C5</f>
        <v>0</v>
      </c>
      <c r="D3" s="200">
        <f>'[2]10'!D5</f>
        <v>0</v>
      </c>
      <c r="E3" s="200">
        <f>'[2]10'!E5</f>
        <v>0</v>
      </c>
      <c r="F3" s="15">
        <f>SUM(B3:E3)</f>
        <v>78</v>
      </c>
      <c r="G3" s="199">
        <f>'[2]10'!H5</f>
        <v>35</v>
      </c>
      <c r="H3" s="200">
        <f>'[2]10'!I5</f>
        <v>0</v>
      </c>
      <c r="I3" s="200">
        <f>'[2]10'!J5</f>
        <v>0</v>
      </c>
      <c r="J3" s="200">
        <f>'[2]10'!K5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0</v>
      </c>
    </row>
    <row r="4" spans="1:19">
      <c r="A4" s="8" t="s">
        <v>46</v>
      </c>
      <c r="B4" s="199">
        <f>'[2]10'!B6</f>
        <v>78</v>
      </c>
      <c r="C4" s="200">
        <f>'[2]10'!C6</f>
        <v>0</v>
      </c>
      <c r="D4" s="200">
        <f>'[2]10'!D6</f>
        <v>0</v>
      </c>
      <c r="E4" s="200">
        <f>'[2]10'!E6</f>
        <v>0</v>
      </c>
      <c r="F4" s="15">
        <f>SUM(B4:E4)</f>
        <v>78</v>
      </c>
      <c r="G4" s="199">
        <f>'[2]10'!H6</f>
        <v>35</v>
      </c>
      <c r="H4" s="200">
        <f>'[2]10'!I6</f>
        <v>0</v>
      </c>
      <c r="I4" s="200">
        <f>'[2]10'!J6</f>
        <v>0</v>
      </c>
      <c r="J4" s="200">
        <f>'[2]10'!K6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0</v>
      </c>
    </row>
    <row r="5" spans="1:19">
      <c r="A5" s="8" t="s">
        <v>47</v>
      </c>
      <c r="B5" s="199">
        <f>'[2]10'!B7</f>
        <v>78</v>
      </c>
      <c r="C5" s="200">
        <f>'[2]10'!C7</f>
        <v>0</v>
      </c>
      <c r="D5" s="200">
        <f>'[2]10'!D7</f>
        <v>0</v>
      </c>
      <c r="E5" s="200">
        <f>'[2]10'!E7</f>
        <v>0</v>
      </c>
      <c r="F5" s="15">
        <f t="shared" ref="F5:F68" si="6">SUM(B5:E5)</f>
        <v>78</v>
      </c>
      <c r="G5" s="199">
        <f>'[2]10'!H7</f>
        <v>35</v>
      </c>
      <c r="H5" s="200">
        <f>'[2]10'!I7</f>
        <v>0</v>
      </c>
      <c r="I5" s="200">
        <f>'[2]10'!J7</f>
        <v>0</v>
      </c>
      <c r="J5" s="200">
        <f>'[2]10'!K7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0</v>
      </c>
    </row>
    <row r="6" spans="1:19">
      <c r="A6" s="8" t="s">
        <v>48</v>
      </c>
      <c r="B6" s="199">
        <f>'[2]10'!B8</f>
        <v>78</v>
      </c>
      <c r="C6" s="200">
        <f>'[2]10'!C8</f>
        <v>0</v>
      </c>
      <c r="D6" s="200">
        <f>'[2]10'!D8</f>
        <v>0</v>
      </c>
      <c r="E6" s="200">
        <f>'[2]10'!E8</f>
        <v>0</v>
      </c>
      <c r="F6" s="15">
        <f t="shared" si="6"/>
        <v>78</v>
      </c>
      <c r="G6" s="199">
        <f>'[2]10'!H8</f>
        <v>35</v>
      </c>
      <c r="H6" s="200">
        <f>'[2]10'!I8</f>
        <v>0</v>
      </c>
      <c r="I6" s="200">
        <f>'[2]10'!J8</f>
        <v>0</v>
      </c>
      <c r="J6" s="200">
        <f>'[2]10'!K8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0</v>
      </c>
    </row>
    <row r="7" spans="1:19">
      <c r="A7" s="8" t="s">
        <v>49</v>
      </c>
      <c r="B7" s="199">
        <f>'[2]10'!B9</f>
        <v>78</v>
      </c>
      <c r="C7" s="200">
        <f>'[2]10'!C9</f>
        <v>0</v>
      </c>
      <c r="D7" s="200">
        <f>'[2]10'!D9</f>
        <v>0</v>
      </c>
      <c r="E7" s="200">
        <f>'[2]10'!E9</f>
        <v>0</v>
      </c>
      <c r="F7" s="15">
        <f t="shared" si="6"/>
        <v>78</v>
      </c>
      <c r="G7" s="199">
        <f>'[2]10'!H9</f>
        <v>35</v>
      </c>
      <c r="H7" s="200">
        <f>'[2]10'!I9</f>
        <v>0</v>
      </c>
      <c r="I7" s="200">
        <f>'[2]10'!J9</f>
        <v>0</v>
      </c>
      <c r="J7" s="200">
        <f>'[2]10'!K9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0</v>
      </c>
    </row>
    <row r="8" spans="1:19">
      <c r="A8" s="8" t="s">
        <v>50</v>
      </c>
      <c r="B8" s="199">
        <f>'[2]10'!B10</f>
        <v>78</v>
      </c>
      <c r="C8" s="200">
        <f>'[2]10'!C10</f>
        <v>0</v>
      </c>
      <c r="D8" s="200">
        <f>'[2]10'!D10</f>
        <v>0</v>
      </c>
      <c r="E8" s="200">
        <f>'[2]10'!E10</f>
        <v>0</v>
      </c>
      <c r="F8" s="15">
        <f t="shared" si="6"/>
        <v>78</v>
      </c>
      <c r="G8" s="199">
        <f>'[2]10'!H10</f>
        <v>35</v>
      </c>
      <c r="H8" s="200">
        <f>'[2]10'!I10</f>
        <v>0</v>
      </c>
      <c r="I8" s="200">
        <f>'[2]10'!J10</f>
        <v>0</v>
      </c>
      <c r="J8" s="200">
        <f>'[2]10'!K10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0</v>
      </c>
    </row>
    <row r="9" spans="1:19">
      <c r="A9" s="8" t="s">
        <v>51</v>
      </c>
      <c r="B9" s="199">
        <f>'[2]10'!B11</f>
        <v>78</v>
      </c>
      <c r="C9" s="200">
        <f>'[2]10'!C11</f>
        <v>0</v>
      </c>
      <c r="D9" s="200">
        <f>'[2]10'!D11</f>
        <v>0</v>
      </c>
      <c r="E9" s="200">
        <f>'[2]10'!E11</f>
        <v>0</v>
      </c>
      <c r="F9" s="15">
        <f t="shared" si="6"/>
        <v>78</v>
      </c>
      <c r="G9" s="199">
        <f>'[2]10'!H11</f>
        <v>35</v>
      </c>
      <c r="H9" s="200">
        <f>'[2]10'!I11</f>
        <v>0</v>
      </c>
      <c r="I9" s="200">
        <f>'[2]10'!J11</f>
        <v>0</v>
      </c>
      <c r="J9" s="200">
        <f>'[2]10'!K11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0</v>
      </c>
    </row>
    <row r="10" spans="1:19">
      <c r="A10" s="8" t="s">
        <v>52</v>
      </c>
      <c r="B10" s="199">
        <f>'[2]10'!B12</f>
        <v>78</v>
      </c>
      <c r="C10" s="200">
        <f>'[2]10'!C12</f>
        <v>0</v>
      </c>
      <c r="D10" s="200">
        <f>'[2]10'!D12</f>
        <v>0</v>
      </c>
      <c r="E10" s="200">
        <f>'[2]10'!E12</f>
        <v>0</v>
      </c>
      <c r="F10" s="15">
        <f t="shared" si="6"/>
        <v>78</v>
      </c>
      <c r="G10" s="199">
        <f>'[2]10'!H12</f>
        <v>35</v>
      </c>
      <c r="H10" s="200">
        <f>'[2]10'!I12</f>
        <v>0</v>
      </c>
      <c r="I10" s="200">
        <f>'[2]10'!J12</f>
        <v>0</v>
      </c>
      <c r="J10" s="200">
        <f>'[2]10'!K12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0</v>
      </c>
    </row>
    <row r="11" spans="1:19">
      <c r="A11" s="8" t="s">
        <v>53</v>
      </c>
      <c r="B11" s="199">
        <f>'[2]10'!B13</f>
        <v>78</v>
      </c>
      <c r="C11" s="200">
        <f>'[2]10'!C13</f>
        <v>0</v>
      </c>
      <c r="D11" s="200">
        <f>'[2]10'!D13</f>
        <v>0</v>
      </c>
      <c r="E11" s="200">
        <f>'[2]10'!E13</f>
        <v>0</v>
      </c>
      <c r="F11" s="15">
        <f t="shared" si="6"/>
        <v>78</v>
      </c>
      <c r="G11" s="199">
        <f>'[2]10'!H13</f>
        <v>35</v>
      </c>
      <c r="H11" s="200">
        <f>'[2]10'!I13</f>
        <v>0</v>
      </c>
      <c r="I11" s="200">
        <f>'[2]10'!J13</f>
        <v>0</v>
      </c>
      <c r="J11" s="200">
        <f>'[2]10'!K13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0</v>
      </c>
    </row>
    <row r="12" spans="1:19">
      <c r="A12" s="8" t="s">
        <v>54</v>
      </c>
      <c r="B12" s="199">
        <f>'[2]10'!B14</f>
        <v>78</v>
      </c>
      <c r="C12" s="200">
        <f>'[2]10'!C14</f>
        <v>0</v>
      </c>
      <c r="D12" s="200">
        <f>'[2]10'!D14</f>
        <v>0</v>
      </c>
      <c r="E12" s="200">
        <f>'[2]10'!E14</f>
        <v>0</v>
      </c>
      <c r="F12" s="15">
        <f t="shared" si="6"/>
        <v>78</v>
      </c>
      <c r="G12" s="199">
        <f>'[2]10'!H14</f>
        <v>35</v>
      </c>
      <c r="H12" s="200">
        <f>'[2]10'!I14</f>
        <v>0</v>
      </c>
      <c r="I12" s="200">
        <f>'[2]10'!J14</f>
        <v>0</v>
      </c>
      <c r="J12" s="200">
        <f>'[2]10'!K14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0</v>
      </c>
    </row>
    <row r="13" spans="1:19">
      <c r="A13" s="8" t="s">
        <v>55</v>
      </c>
      <c r="B13" s="199">
        <f>'[2]10'!B15</f>
        <v>78</v>
      </c>
      <c r="C13" s="200">
        <f>'[2]10'!C15</f>
        <v>0</v>
      </c>
      <c r="D13" s="200">
        <f>'[2]10'!D15</f>
        <v>0</v>
      </c>
      <c r="E13" s="200">
        <f>'[2]10'!E15</f>
        <v>0</v>
      </c>
      <c r="F13" s="15">
        <f t="shared" si="6"/>
        <v>78</v>
      </c>
      <c r="G13" s="199">
        <f>'[2]10'!H15</f>
        <v>35</v>
      </c>
      <c r="H13" s="200">
        <f>'[2]10'!I15</f>
        <v>0</v>
      </c>
      <c r="I13" s="200">
        <f>'[2]10'!J15</f>
        <v>0</v>
      </c>
      <c r="J13" s="200">
        <f>'[2]10'!K15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0</v>
      </c>
    </row>
    <row r="14" spans="1:19">
      <c r="A14" s="8" t="s">
        <v>56</v>
      </c>
      <c r="B14" s="199">
        <f>'[2]10'!B16</f>
        <v>78</v>
      </c>
      <c r="C14" s="200">
        <f>'[2]10'!C16</f>
        <v>0</v>
      </c>
      <c r="D14" s="200">
        <f>'[2]10'!D16</f>
        <v>0</v>
      </c>
      <c r="E14" s="200">
        <f>'[2]10'!E16</f>
        <v>0</v>
      </c>
      <c r="F14" s="15">
        <f t="shared" si="6"/>
        <v>78</v>
      </c>
      <c r="G14" s="199">
        <f>'[2]10'!H16</f>
        <v>35</v>
      </c>
      <c r="H14" s="200">
        <f>'[2]10'!I16</f>
        <v>0</v>
      </c>
      <c r="I14" s="200">
        <f>'[2]10'!J16</f>
        <v>0</v>
      </c>
      <c r="J14" s="200">
        <f>'[2]10'!K16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0</v>
      </c>
    </row>
    <row r="15" spans="1:19">
      <c r="A15" s="8" t="s">
        <v>57</v>
      </c>
      <c r="B15" s="199">
        <f>'[2]10'!B17</f>
        <v>78</v>
      </c>
      <c r="C15" s="200">
        <f>'[2]10'!C17</f>
        <v>0</v>
      </c>
      <c r="D15" s="200">
        <f>'[2]10'!D17</f>
        <v>0</v>
      </c>
      <c r="E15" s="200">
        <f>'[2]10'!E17</f>
        <v>0</v>
      </c>
      <c r="F15" s="15">
        <f t="shared" si="6"/>
        <v>78</v>
      </c>
      <c r="G15" s="199">
        <f>'[2]10'!H17</f>
        <v>35</v>
      </c>
      <c r="H15" s="200">
        <f>'[2]10'!I17</f>
        <v>0</v>
      </c>
      <c r="I15" s="200">
        <f>'[2]10'!J17</f>
        <v>0</v>
      </c>
      <c r="J15" s="200">
        <f>'[2]10'!K17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0</v>
      </c>
    </row>
    <row r="16" spans="1:19">
      <c r="A16" s="8" t="s">
        <v>58</v>
      </c>
      <c r="B16" s="199">
        <f>'[2]10'!B18</f>
        <v>78</v>
      </c>
      <c r="C16" s="200">
        <f>'[2]10'!C18</f>
        <v>0</v>
      </c>
      <c r="D16" s="200">
        <f>'[2]10'!D18</f>
        <v>0</v>
      </c>
      <c r="E16" s="200">
        <f>'[2]10'!E18</f>
        <v>0</v>
      </c>
      <c r="F16" s="15">
        <f t="shared" si="6"/>
        <v>78</v>
      </c>
      <c r="G16" s="199">
        <f>'[2]10'!H18</f>
        <v>35</v>
      </c>
      <c r="H16" s="200">
        <f>'[2]10'!I18</f>
        <v>0</v>
      </c>
      <c r="I16" s="200">
        <f>'[2]10'!J18</f>
        <v>0</v>
      </c>
      <c r="J16" s="200">
        <f>'[2]10'!K18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0</v>
      </c>
    </row>
    <row r="17" spans="1:19">
      <c r="A17" s="8" t="s">
        <v>59</v>
      </c>
      <c r="B17" s="199">
        <f>'[2]10'!B19</f>
        <v>78</v>
      </c>
      <c r="C17" s="200">
        <f>'[2]10'!C19</f>
        <v>0</v>
      </c>
      <c r="D17" s="200">
        <f>'[2]10'!D19</f>
        <v>0</v>
      </c>
      <c r="E17" s="200">
        <f>'[2]10'!E19</f>
        <v>0</v>
      </c>
      <c r="F17" s="15">
        <f t="shared" si="6"/>
        <v>78</v>
      </c>
      <c r="G17" s="199">
        <f>'[2]10'!H19</f>
        <v>36</v>
      </c>
      <c r="H17" s="200">
        <f>'[2]10'!I19</f>
        <v>0</v>
      </c>
      <c r="I17" s="200">
        <f>'[2]10'!J19</f>
        <v>0</v>
      </c>
      <c r="J17" s="200">
        <f>'[2]10'!K19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0</v>
      </c>
    </row>
    <row r="18" spans="1:19">
      <c r="A18" s="8" t="s">
        <v>60</v>
      </c>
      <c r="B18" s="199">
        <f>'[2]10'!B20</f>
        <v>78</v>
      </c>
      <c r="C18" s="200">
        <f>'[2]10'!C20</f>
        <v>0</v>
      </c>
      <c r="D18" s="200">
        <f>'[2]10'!D20</f>
        <v>0</v>
      </c>
      <c r="E18" s="200">
        <f>'[2]10'!E20</f>
        <v>0</v>
      </c>
      <c r="F18" s="15">
        <f t="shared" si="6"/>
        <v>78</v>
      </c>
      <c r="G18" s="199">
        <f>'[2]10'!H20</f>
        <v>36</v>
      </c>
      <c r="H18" s="200">
        <f>'[2]10'!I20</f>
        <v>0</v>
      </c>
      <c r="I18" s="200">
        <f>'[2]10'!J20</f>
        <v>0</v>
      </c>
      <c r="J18" s="200">
        <f>'[2]10'!K20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0</v>
      </c>
    </row>
    <row r="19" spans="1:19">
      <c r="A19" s="8" t="s">
        <v>61</v>
      </c>
      <c r="B19" s="199">
        <f>'[2]10'!B21</f>
        <v>78</v>
      </c>
      <c r="C19" s="200">
        <f>'[2]10'!C21</f>
        <v>0</v>
      </c>
      <c r="D19" s="200">
        <f>'[2]10'!D21</f>
        <v>0</v>
      </c>
      <c r="E19" s="200">
        <f>'[2]10'!E21</f>
        <v>0</v>
      </c>
      <c r="F19" s="15">
        <f t="shared" si="6"/>
        <v>78</v>
      </c>
      <c r="G19" s="199">
        <f>'[2]10'!H21</f>
        <v>36</v>
      </c>
      <c r="H19" s="200">
        <f>'[2]10'!I21</f>
        <v>0</v>
      </c>
      <c r="I19" s="200">
        <f>'[2]10'!J21</f>
        <v>0</v>
      </c>
      <c r="J19" s="200">
        <f>'[2]10'!K21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0</v>
      </c>
    </row>
    <row r="20" spans="1:19">
      <c r="A20" s="8" t="s">
        <v>62</v>
      </c>
      <c r="B20" s="199">
        <f>'[2]10'!B22</f>
        <v>78</v>
      </c>
      <c r="C20" s="200">
        <f>'[2]10'!C22</f>
        <v>0</v>
      </c>
      <c r="D20" s="200">
        <f>'[2]10'!D22</f>
        <v>0</v>
      </c>
      <c r="E20" s="200">
        <f>'[2]10'!E22</f>
        <v>0</v>
      </c>
      <c r="F20" s="15">
        <f t="shared" si="6"/>
        <v>78</v>
      </c>
      <c r="G20" s="199">
        <f>'[2]10'!H22</f>
        <v>36</v>
      </c>
      <c r="H20" s="200">
        <f>'[2]10'!I22</f>
        <v>0</v>
      </c>
      <c r="I20" s="200">
        <f>'[2]10'!J22</f>
        <v>0</v>
      </c>
      <c r="J20" s="200">
        <f>'[2]10'!K22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0</v>
      </c>
    </row>
    <row r="21" spans="1:19">
      <c r="A21" s="8" t="s">
        <v>63</v>
      </c>
      <c r="B21" s="199">
        <f>'[2]10'!B23</f>
        <v>78</v>
      </c>
      <c r="C21" s="200">
        <f>'[2]10'!C23</f>
        <v>0</v>
      </c>
      <c r="D21" s="200">
        <f>'[2]10'!D23</f>
        <v>0</v>
      </c>
      <c r="E21" s="200">
        <f>'[2]10'!E23</f>
        <v>0</v>
      </c>
      <c r="F21" s="15">
        <f t="shared" si="6"/>
        <v>78</v>
      </c>
      <c r="G21" s="199">
        <f>'[2]10'!H23</f>
        <v>36</v>
      </c>
      <c r="H21" s="200">
        <f>'[2]10'!I23</f>
        <v>0</v>
      </c>
      <c r="I21" s="200">
        <f>'[2]10'!J23</f>
        <v>0</v>
      </c>
      <c r="J21" s="200">
        <f>'[2]10'!K23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0</v>
      </c>
    </row>
    <row r="22" spans="1:19">
      <c r="A22" s="8" t="s">
        <v>64</v>
      </c>
      <c r="B22" s="199">
        <f>'[2]10'!B24</f>
        <v>78</v>
      </c>
      <c r="C22" s="200">
        <f>'[2]10'!C24</f>
        <v>0</v>
      </c>
      <c r="D22" s="200">
        <f>'[2]10'!D24</f>
        <v>0</v>
      </c>
      <c r="E22" s="200">
        <f>'[2]10'!E24</f>
        <v>0</v>
      </c>
      <c r="F22" s="15">
        <f t="shared" si="6"/>
        <v>78</v>
      </c>
      <c r="G22" s="199">
        <f>'[2]10'!H24</f>
        <v>36</v>
      </c>
      <c r="H22" s="200">
        <f>'[2]10'!I24</f>
        <v>0</v>
      </c>
      <c r="I22" s="200">
        <f>'[2]10'!J24</f>
        <v>0</v>
      </c>
      <c r="J22" s="200">
        <f>'[2]10'!K24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0</v>
      </c>
    </row>
    <row r="23" spans="1:19">
      <c r="A23" s="8" t="s">
        <v>65</v>
      </c>
      <c r="B23" s="199">
        <f>'[2]10'!B25</f>
        <v>78</v>
      </c>
      <c r="C23" s="200">
        <f>'[2]10'!C25</f>
        <v>0</v>
      </c>
      <c r="D23" s="200">
        <f>'[2]10'!D25</f>
        <v>0</v>
      </c>
      <c r="E23" s="200">
        <f>'[2]10'!E25</f>
        <v>0</v>
      </c>
      <c r="F23" s="15">
        <f t="shared" si="6"/>
        <v>78</v>
      </c>
      <c r="G23" s="199">
        <f>'[2]10'!H25</f>
        <v>36</v>
      </c>
      <c r="H23" s="200">
        <f>'[2]10'!I25</f>
        <v>0</v>
      </c>
      <c r="I23" s="200">
        <f>'[2]10'!J25</f>
        <v>0</v>
      </c>
      <c r="J23" s="200">
        <f>'[2]10'!K25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0</v>
      </c>
    </row>
    <row r="24" spans="1:19">
      <c r="A24" s="8" t="s">
        <v>66</v>
      </c>
      <c r="B24" s="199">
        <f>'[2]10'!B26</f>
        <v>78</v>
      </c>
      <c r="C24" s="200">
        <f>'[2]10'!C26</f>
        <v>0</v>
      </c>
      <c r="D24" s="200">
        <f>'[2]10'!D26</f>
        <v>0</v>
      </c>
      <c r="E24" s="200">
        <f>'[2]10'!E26</f>
        <v>0</v>
      </c>
      <c r="F24" s="15">
        <f t="shared" si="6"/>
        <v>78</v>
      </c>
      <c r="G24" s="199">
        <f>'[2]10'!H26</f>
        <v>36</v>
      </c>
      <c r="H24" s="200">
        <f>'[2]10'!I26</f>
        <v>0</v>
      </c>
      <c r="I24" s="200">
        <f>'[2]10'!J26</f>
        <v>0</v>
      </c>
      <c r="J24" s="200">
        <f>'[2]10'!K26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0</v>
      </c>
    </row>
    <row r="25" spans="1:19">
      <c r="A25" s="8" t="s">
        <v>67</v>
      </c>
      <c r="B25" s="199">
        <f>'[2]10'!B27</f>
        <v>78</v>
      </c>
      <c r="C25" s="200">
        <f>'[2]10'!C27</f>
        <v>0</v>
      </c>
      <c r="D25" s="200">
        <f>'[2]10'!D27</f>
        <v>0</v>
      </c>
      <c r="E25" s="200">
        <f>'[2]10'!E27</f>
        <v>0</v>
      </c>
      <c r="F25" s="15">
        <f t="shared" si="6"/>
        <v>78</v>
      </c>
      <c r="G25" s="199">
        <f>'[2]10'!H27</f>
        <v>36</v>
      </c>
      <c r="H25" s="200">
        <f>'[2]10'!I27</f>
        <v>0</v>
      </c>
      <c r="I25" s="200">
        <f>'[2]10'!J27</f>
        <v>0</v>
      </c>
      <c r="J25" s="200">
        <f>'[2]10'!K27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0</v>
      </c>
    </row>
    <row r="26" spans="1:19">
      <c r="A26" s="8" t="s">
        <v>68</v>
      </c>
      <c r="B26" s="199">
        <f>'[2]10'!B28</f>
        <v>78</v>
      </c>
      <c r="C26" s="200">
        <f>'[2]10'!C28</f>
        <v>0</v>
      </c>
      <c r="D26" s="200">
        <f>'[2]10'!D28</f>
        <v>0</v>
      </c>
      <c r="E26" s="200">
        <f>'[2]10'!E28</f>
        <v>0</v>
      </c>
      <c r="F26" s="15">
        <f t="shared" si="6"/>
        <v>78</v>
      </c>
      <c r="G26" s="199">
        <f>'[2]10'!H28</f>
        <v>36</v>
      </c>
      <c r="H26" s="200">
        <f>'[2]10'!I28</f>
        <v>0</v>
      </c>
      <c r="I26" s="200">
        <f>'[2]10'!J28</f>
        <v>0</v>
      </c>
      <c r="J26" s="200">
        <f>'[2]10'!K28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0</v>
      </c>
    </row>
    <row r="27" spans="1:19">
      <c r="A27" s="8" t="s">
        <v>69</v>
      </c>
      <c r="B27" s="199">
        <f>'[2]10'!B29</f>
        <v>78</v>
      </c>
      <c r="C27" s="200">
        <f>'[2]10'!C29</f>
        <v>0</v>
      </c>
      <c r="D27" s="200">
        <f>'[2]10'!D29</f>
        <v>0</v>
      </c>
      <c r="E27" s="200">
        <f>'[2]10'!E29</f>
        <v>0</v>
      </c>
      <c r="F27" s="15">
        <f t="shared" si="6"/>
        <v>78</v>
      </c>
      <c r="G27" s="199">
        <f>'[2]10'!H29</f>
        <v>36</v>
      </c>
      <c r="H27" s="200">
        <f>'[2]10'!I29</f>
        <v>0</v>
      </c>
      <c r="I27" s="200">
        <f>'[2]10'!J29</f>
        <v>0</v>
      </c>
      <c r="J27" s="200">
        <f>'[2]10'!K29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0</v>
      </c>
    </row>
    <row r="28" spans="1:19">
      <c r="A28" s="8" t="s">
        <v>70</v>
      </c>
      <c r="B28" s="199">
        <f>'[2]10'!B30</f>
        <v>78</v>
      </c>
      <c r="C28" s="200">
        <f>'[2]10'!C30</f>
        <v>0</v>
      </c>
      <c r="D28" s="200">
        <f>'[2]10'!D30</f>
        <v>0</v>
      </c>
      <c r="E28" s="200">
        <f>'[2]10'!E30</f>
        <v>0</v>
      </c>
      <c r="F28" s="15">
        <f t="shared" si="6"/>
        <v>78</v>
      </c>
      <c r="G28" s="199">
        <f>'[2]10'!H30</f>
        <v>36</v>
      </c>
      <c r="H28" s="200">
        <f>'[2]10'!I30</f>
        <v>0</v>
      </c>
      <c r="I28" s="200">
        <f>'[2]10'!J30</f>
        <v>0</v>
      </c>
      <c r="J28" s="200">
        <f>'[2]10'!K30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0</v>
      </c>
    </row>
    <row r="29" spans="1:19">
      <c r="A29" s="8" t="s">
        <v>71</v>
      </c>
      <c r="B29" s="199">
        <f>'[2]10'!B31</f>
        <v>78</v>
      </c>
      <c r="C29" s="200">
        <f>'[2]10'!C31</f>
        <v>0</v>
      </c>
      <c r="D29" s="200">
        <f>'[2]10'!D31</f>
        <v>0</v>
      </c>
      <c r="E29" s="200">
        <f>'[2]10'!E31</f>
        <v>0</v>
      </c>
      <c r="F29" s="15">
        <f t="shared" si="6"/>
        <v>78</v>
      </c>
      <c r="G29" s="199">
        <f>'[2]10'!H31</f>
        <v>35</v>
      </c>
      <c r="H29" s="200">
        <f>'[2]10'!I31</f>
        <v>0</v>
      </c>
      <c r="I29" s="200">
        <f>'[2]10'!J31</f>
        <v>0</v>
      </c>
      <c r="J29" s="200">
        <f>'[2]10'!K31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0</v>
      </c>
    </row>
    <row r="30" spans="1:19">
      <c r="A30" s="8" t="s">
        <v>72</v>
      </c>
      <c r="B30" s="199">
        <f>'[2]10'!B32</f>
        <v>78</v>
      </c>
      <c r="C30" s="200">
        <f>'[2]10'!C32</f>
        <v>0</v>
      </c>
      <c r="D30" s="200">
        <f>'[2]10'!D32</f>
        <v>0</v>
      </c>
      <c r="E30" s="200">
        <f>'[2]10'!E32</f>
        <v>0</v>
      </c>
      <c r="F30" s="15">
        <f t="shared" si="6"/>
        <v>78</v>
      </c>
      <c r="G30" s="199">
        <f>'[2]10'!H32</f>
        <v>35</v>
      </c>
      <c r="H30" s="200">
        <f>'[2]10'!I32</f>
        <v>0</v>
      </c>
      <c r="I30" s="200">
        <f>'[2]10'!J32</f>
        <v>0</v>
      </c>
      <c r="J30" s="200">
        <f>'[2]10'!K32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0</v>
      </c>
    </row>
    <row r="31" spans="1:19">
      <c r="A31" s="8" t="s">
        <v>73</v>
      </c>
      <c r="B31" s="199">
        <f>'[2]10'!B33</f>
        <v>78</v>
      </c>
      <c r="C31" s="200">
        <f>'[2]10'!C33</f>
        <v>0</v>
      </c>
      <c r="D31" s="200">
        <f>'[2]10'!D33</f>
        <v>0</v>
      </c>
      <c r="E31" s="200">
        <f>'[2]10'!E33</f>
        <v>0</v>
      </c>
      <c r="F31" s="15">
        <f t="shared" si="6"/>
        <v>78</v>
      </c>
      <c r="G31" s="199">
        <f>'[2]10'!H33</f>
        <v>35</v>
      </c>
      <c r="H31" s="200">
        <f>'[2]10'!I33</f>
        <v>0</v>
      </c>
      <c r="I31" s="200">
        <f>'[2]10'!J33</f>
        <v>0</v>
      </c>
      <c r="J31" s="200">
        <f>'[2]10'!K33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0</v>
      </c>
    </row>
    <row r="32" spans="1:19">
      <c r="A32" s="8" t="s">
        <v>74</v>
      </c>
      <c r="B32" s="199">
        <f>'[2]10'!B34</f>
        <v>78</v>
      </c>
      <c r="C32" s="200">
        <f>'[2]10'!C34</f>
        <v>0</v>
      </c>
      <c r="D32" s="200">
        <f>'[2]10'!D34</f>
        <v>0</v>
      </c>
      <c r="E32" s="200">
        <f>'[2]10'!E34</f>
        <v>0</v>
      </c>
      <c r="F32" s="15">
        <f t="shared" si="6"/>
        <v>78</v>
      </c>
      <c r="G32" s="199">
        <f>'[2]10'!H34</f>
        <v>35</v>
      </c>
      <c r="H32" s="200">
        <f>'[2]10'!I34</f>
        <v>0</v>
      </c>
      <c r="I32" s="200">
        <f>'[2]10'!J34</f>
        <v>0</v>
      </c>
      <c r="J32" s="200">
        <f>'[2]10'!K34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0</v>
      </c>
    </row>
    <row r="33" spans="1:19">
      <c r="A33" s="8" t="s">
        <v>75</v>
      </c>
      <c r="B33" s="199">
        <f>'[2]10'!B35</f>
        <v>78</v>
      </c>
      <c r="C33" s="200">
        <f>'[2]10'!C35</f>
        <v>0</v>
      </c>
      <c r="D33" s="200">
        <f>'[2]10'!D35</f>
        <v>0</v>
      </c>
      <c r="E33" s="200">
        <f>'[2]10'!E35</f>
        <v>0</v>
      </c>
      <c r="F33" s="15">
        <f t="shared" si="6"/>
        <v>78</v>
      </c>
      <c r="G33" s="199">
        <f>'[2]10'!H35</f>
        <v>35</v>
      </c>
      <c r="H33" s="200">
        <f>'[2]10'!I35</f>
        <v>0</v>
      </c>
      <c r="I33" s="200">
        <f>'[2]10'!J35</f>
        <v>0</v>
      </c>
      <c r="J33" s="200">
        <f>'[2]10'!K35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0</v>
      </c>
    </row>
    <row r="34" spans="1:19">
      <c r="A34" s="8" t="s">
        <v>76</v>
      </c>
      <c r="B34" s="199">
        <f>'[2]10'!B36</f>
        <v>78</v>
      </c>
      <c r="C34" s="200">
        <f>'[2]10'!C36</f>
        <v>0</v>
      </c>
      <c r="D34" s="200">
        <f>'[2]10'!D36</f>
        <v>0</v>
      </c>
      <c r="E34" s="200">
        <f>'[2]10'!E36</f>
        <v>0</v>
      </c>
      <c r="F34" s="15">
        <f t="shared" si="6"/>
        <v>78</v>
      </c>
      <c r="G34" s="199">
        <f>'[2]10'!H36</f>
        <v>35</v>
      </c>
      <c r="H34" s="200">
        <f>'[2]10'!I36</f>
        <v>0</v>
      </c>
      <c r="I34" s="200">
        <f>'[2]10'!J36</f>
        <v>0</v>
      </c>
      <c r="J34" s="200">
        <f>'[2]10'!K36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0</v>
      </c>
    </row>
    <row r="35" spans="1:19">
      <c r="A35" s="8" t="s">
        <v>77</v>
      </c>
      <c r="B35" s="199">
        <f>'[2]10'!B37</f>
        <v>78</v>
      </c>
      <c r="C35" s="200">
        <f>'[2]10'!C37</f>
        <v>0</v>
      </c>
      <c r="D35" s="200">
        <f>'[2]10'!D37</f>
        <v>0</v>
      </c>
      <c r="E35" s="200">
        <f>'[2]10'!E37</f>
        <v>0</v>
      </c>
      <c r="F35" s="15">
        <f t="shared" si="6"/>
        <v>78</v>
      </c>
      <c r="G35" s="199">
        <f>'[2]10'!H37</f>
        <v>35</v>
      </c>
      <c r="H35" s="200">
        <f>'[2]10'!I37</f>
        <v>0</v>
      </c>
      <c r="I35" s="200">
        <f>'[2]10'!J37</f>
        <v>0</v>
      </c>
      <c r="J35" s="200">
        <f>'[2]10'!K37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0</v>
      </c>
    </row>
    <row r="36" spans="1:19">
      <c r="A36" s="8" t="s">
        <v>78</v>
      </c>
      <c r="B36" s="199">
        <f>'[2]10'!B38</f>
        <v>78</v>
      </c>
      <c r="C36" s="200">
        <f>'[2]10'!C38</f>
        <v>0</v>
      </c>
      <c r="D36" s="200">
        <f>'[2]10'!D38</f>
        <v>0</v>
      </c>
      <c r="E36" s="200">
        <f>'[2]10'!E38</f>
        <v>0</v>
      </c>
      <c r="F36" s="15">
        <f t="shared" si="6"/>
        <v>78</v>
      </c>
      <c r="G36" s="199">
        <f>'[2]10'!H38</f>
        <v>35</v>
      </c>
      <c r="H36" s="200">
        <f>'[2]10'!I38</f>
        <v>0</v>
      </c>
      <c r="I36" s="200">
        <f>'[2]10'!J38</f>
        <v>0</v>
      </c>
      <c r="J36" s="200">
        <f>'[2]10'!K38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0</v>
      </c>
    </row>
    <row r="37" spans="1:19">
      <c r="A37" s="8" t="s">
        <v>79</v>
      </c>
      <c r="B37" s="199">
        <f>'[2]10'!B39</f>
        <v>78</v>
      </c>
      <c r="C37" s="200">
        <f>'[2]10'!C39</f>
        <v>0</v>
      </c>
      <c r="D37" s="200">
        <f>'[2]10'!D39</f>
        <v>0</v>
      </c>
      <c r="E37" s="200">
        <f>'[2]10'!E39</f>
        <v>0</v>
      </c>
      <c r="F37" s="15">
        <f t="shared" si="6"/>
        <v>78</v>
      </c>
      <c r="G37" s="199">
        <f>'[2]10'!H39</f>
        <v>35</v>
      </c>
      <c r="H37" s="200">
        <f>'[2]10'!I39</f>
        <v>0</v>
      </c>
      <c r="I37" s="200">
        <f>'[2]10'!J39</f>
        <v>0</v>
      </c>
      <c r="J37" s="200">
        <f>'[2]10'!K39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0</v>
      </c>
    </row>
    <row r="38" spans="1:19">
      <c r="A38" s="8" t="s">
        <v>80</v>
      </c>
      <c r="B38" s="199">
        <f>'[2]10'!B40</f>
        <v>78</v>
      </c>
      <c r="C38" s="200">
        <f>'[2]10'!C40</f>
        <v>0</v>
      </c>
      <c r="D38" s="200">
        <f>'[2]10'!D40</f>
        <v>0</v>
      </c>
      <c r="E38" s="200">
        <f>'[2]10'!E40</f>
        <v>0</v>
      </c>
      <c r="F38" s="15">
        <f t="shared" si="6"/>
        <v>78</v>
      </c>
      <c r="G38" s="199">
        <f>'[2]10'!H40</f>
        <v>35</v>
      </c>
      <c r="H38" s="200">
        <f>'[2]10'!I40</f>
        <v>0</v>
      </c>
      <c r="I38" s="200">
        <f>'[2]10'!J40</f>
        <v>0</v>
      </c>
      <c r="J38" s="200">
        <f>'[2]10'!K40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0</v>
      </c>
    </row>
    <row r="39" spans="1:19">
      <c r="A39" s="8" t="s">
        <v>81</v>
      </c>
      <c r="B39" s="199">
        <f>'[2]10'!B41</f>
        <v>78</v>
      </c>
      <c r="C39" s="200">
        <f>'[2]10'!C41</f>
        <v>0</v>
      </c>
      <c r="D39" s="200">
        <f>'[2]10'!D41</f>
        <v>0</v>
      </c>
      <c r="E39" s="200">
        <f>'[2]10'!E41</f>
        <v>0</v>
      </c>
      <c r="F39" s="15">
        <f t="shared" si="6"/>
        <v>78</v>
      </c>
      <c r="G39" s="199">
        <f>'[2]10'!H41</f>
        <v>35</v>
      </c>
      <c r="H39" s="200">
        <f>'[2]10'!I41</f>
        <v>0</v>
      </c>
      <c r="I39" s="200">
        <f>'[2]10'!J41</f>
        <v>0</v>
      </c>
      <c r="J39" s="200">
        <f>'[2]10'!K41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'[2]10'!B42</f>
        <v>78</v>
      </c>
      <c r="C40" s="200">
        <f>'[2]10'!C42</f>
        <v>0</v>
      </c>
      <c r="D40" s="200">
        <f>'[2]10'!D42</f>
        <v>0</v>
      </c>
      <c r="E40" s="200">
        <f>'[2]10'!E42</f>
        <v>0</v>
      </c>
      <c r="F40" s="15">
        <f t="shared" si="6"/>
        <v>78</v>
      </c>
      <c r="G40" s="199">
        <f>'[2]10'!H42</f>
        <v>35</v>
      </c>
      <c r="H40" s="200">
        <f>'[2]10'!I42</f>
        <v>0</v>
      </c>
      <c r="I40" s="200">
        <f>'[2]10'!J42</f>
        <v>0</v>
      </c>
      <c r="J40" s="200">
        <f>'[2]10'!K42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'[2]10'!B43</f>
        <v>78</v>
      </c>
      <c r="C41" s="200">
        <f>'[2]10'!C43</f>
        <v>0</v>
      </c>
      <c r="D41" s="200">
        <f>'[2]10'!D43</f>
        <v>0</v>
      </c>
      <c r="E41" s="200">
        <f>'[2]10'!E43</f>
        <v>0</v>
      </c>
      <c r="F41" s="15">
        <f t="shared" si="6"/>
        <v>78</v>
      </c>
      <c r="G41" s="199">
        <f>'[2]10'!H43</f>
        <v>35</v>
      </c>
      <c r="H41" s="200">
        <f>'[2]10'!I43</f>
        <v>0</v>
      </c>
      <c r="I41" s="200">
        <f>'[2]10'!J43</f>
        <v>0</v>
      </c>
      <c r="J41" s="200">
        <f>'[2]10'!K43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0</v>
      </c>
    </row>
    <row r="42" spans="1:19">
      <c r="A42" s="8" t="s">
        <v>84</v>
      </c>
      <c r="B42" s="199">
        <f>'[2]10'!B44</f>
        <v>78</v>
      </c>
      <c r="C42" s="200">
        <f>'[2]10'!C44</f>
        <v>0</v>
      </c>
      <c r="D42" s="200">
        <f>'[2]10'!D44</f>
        <v>0</v>
      </c>
      <c r="E42" s="200">
        <f>'[2]10'!E44</f>
        <v>0</v>
      </c>
      <c r="F42" s="15">
        <f t="shared" si="6"/>
        <v>78</v>
      </c>
      <c r="G42" s="199">
        <f>'[2]10'!H44</f>
        <v>35</v>
      </c>
      <c r="H42" s="200">
        <f>'[2]10'!I44</f>
        <v>0</v>
      </c>
      <c r="I42" s="200">
        <f>'[2]10'!J44</f>
        <v>0</v>
      </c>
      <c r="J42" s="200">
        <f>'[2]10'!K44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0</v>
      </c>
    </row>
    <row r="43" spans="1:19">
      <c r="A43" s="8" t="s">
        <v>85</v>
      </c>
      <c r="B43" s="199">
        <f>'[2]10'!B45</f>
        <v>78</v>
      </c>
      <c r="C43" s="200">
        <f>'[2]10'!C45</f>
        <v>0</v>
      </c>
      <c r="D43" s="200">
        <f>'[2]10'!D45</f>
        <v>0</v>
      </c>
      <c r="E43" s="200">
        <f>'[2]10'!E45</f>
        <v>0</v>
      </c>
      <c r="F43" s="15">
        <f t="shared" si="6"/>
        <v>78</v>
      </c>
      <c r="G43" s="199">
        <f>'[2]10'!H45</f>
        <v>35</v>
      </c>
      <c r="H43" s="200">
        <f>'[2]10'!I45</f>
        <v>0</v>
      </c>
      <c r="I43" s="200">
        <f>'[2]10'!J45</f>
        <v>0</v>
      </c>
      <c r="J43" s="200">
        <f>'[2]10'!K45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0</v>
      </c>
    </row>
    <row r="44" spans="1:19">
      <c r="A44" s="8" t="s">
        <v>86</v>
      </c>
      <c r="B44" s="199">
        <f>'[2]10'!B46</f>
        <v>78</v>
      </c>
      <c r="C44" s="200">
        <f>'[2]10'!C46</f>
        <v>0</v>
      </c>
      <c r="D44" s="200">
        <f>'[2]10'!D46</f>
        <v>0</v>
      </c>
      <c r="E44" s="200">
        <f>'[2]10'!E46</f>
        <v>0</v>
      </c>
      <c r="F44" s="15">
        <f t="shared" si="6"/>
        <v>78</v>
      </c>
      <c r="G44" s="199">
        <f>'[2]10'!H46</f>
        <v>35</v>
      </c>
      <c r="H44" s="200">
        <f>'[2]10'!I46</f>
        <v>0</v>
      </c>
      <c r="I44" s="200">
        <f>'[2]10'!J46</f>
        <v>0</v>
      </c>
      <c r="J44" s="200">
        <f>'[2]10'!K46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0</v>
      </c>
    </row>
    <row r="45" spans="1:19">
      <c r="A45" s="8" t="s">
        <v>87</v>
      </c>
      <c r="B45" s="199">
        <f>'[2]10'!B47</f>
        <v>78</v>
      </c>
      <c r="C45" s="200">
        <f>'[2]10'!C47</f>
        <v>0</v>
      </c>
      <c r="D45" s="200">
        <f>'[2]10'!D47</f>
        <v>0</v>
      </c>
      <c r="E45" s="200">
        <f>'[2]10'!E47</f>
        <v>0</v>
      </c>
      <c r="F45" s="15">
        <f t="shared" si="6"/>
        <v>78</v>
      </c>
      <c r="G45" s="199">
        <f>'[2]10'!H47</f>
        <v>35</v>
      </c>
      <c r="H45" s="200">
        <f>'[2]10'!I47</f>
        <v>0</v>
      </c>
      <c r="I45" s="200">
        <f>'[2]10'!J47</f>
        <v>0</v>
      </c>
      <c r="J45" s="200">
        <f>'[2]10'!K47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0</v>
      </c>
    </row>
    <row r="46" spans="1:19">
      <c r="A46" s="8" t="s">
        <v>88</v>
      </c>
      <c r="B46" s="199">
        <f>'[2]10'!B48</f>
        <v>78</v>
      </c>
      <c r="C46" s="200">
        <f>'[2]10'!C48</f>
        <v>0</v>
      </c>
      <c r="D46" s="200">
        <f>'[2]10'!D48</f>
        <v>0</v>
      </c>
      <c r="E46" s="200">
        <f>'[2]10'!E48</f>
        <v>0</v>
      </c>
      <c r="F46" s="15">
        <f t="shared" si="6"/>
        <v>78</v>
      </c>
      <c r="G46" s="199">
        <f>'[2]10'!H48</f>
        <v>35</v>
      </c>
      <c r="H46" s="200">
        <f>'[2]10'!I48</f>
        <v>0</v>
      </c>
      <c r="I46" s="200">
        <f>'[2]10'!J48</f>
        <v>0</v>
      </c>
      <c r="J46" s="200">
        <f>'[2]10'!K48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0</v>
      </c>
    </row>
    <row r="47" spans="1:19">
      <c r="A47" s="8" t="s">
        <v>89</v>
      </c>
      <c r="B47" s="199">
        <f>'[2]10'!B49</f>
        <v>78</v>
      </c>
      <c r="C47" s="200">
        <f>'[2]10'!C49</f>
        <v>0</v>
      </c>
      <c r="D47" s="200">
        <f>'[2]10'!D49</f>
        <v>0</v>
      </c>
      <c r="E47" s="200">
        <f>'[2]10'!E49</f>
        <v>0</v>
      </c>
      <c r="F47" s="15">
        <f t="shared" si="6"/>
        <v>78</v>
      </c>
      <c r="G47" s="199">
        <f>'[2]10'!H49</f>
        <v>35</v>
      </c>
      <c r="H47" s="200">
        <f>'[2]10'!I49</f>
        <v>0</v>
      </c>
      <c r="I47" s="200">
        <f>'[2]10'!J49</f>
        <v>0</v>
      </c>
      <c r="J47" s="200">
        <f>'[2]10'!K49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0</v>
      </c>
    </row>
    <row r="48" spans="1:19">
      <c r="A48" s="8" t="s">
        <v>90</v>
      </c>
      <c r="B48" s="199">
        <f>'[2]10'!B50</f>
        <v>78</v>
      </c>
      <c r="C48" s="200">
        <f>'[2]10'!C50</f>
        <v>0</v>
      </c>
      <c r="D48" s="200">
        <f>'[2]10'!D50</f>
        <v>0</v>
      </c>
      <c r="E48" s="200">
        <f>'[2]10'!E50</f>
        <v>0</v>
      </c>
      <c r="F48" s="15">
        <f t="shared" si="6"/>
        <v>78</v>
      </c>
      <c r="G48" s="199">
        <f>'[2]10'!H50</f>
        <v>35</v>
      </c>
      <c r="H48" s="200">
        <f>'[2]10'!I50</f>
        <v>0</v>
      </c>
      <c r="I48" s="200">
        <f>'[2]10'!J50</f>
        <v>0</v>
      </c>
      <c r="J48" s="200">
        <f>'[2]10'!K50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0</v>
      </c>
    </row>
    <row r="49" spans="1:19">
      <c r="A49" s="8" t="s">
        <v>91</v>
      </c>
      <c r="B49" s="199">
        <f>'[2]10'!B51</f>
        <v>78</v>
      </c>
      <c r="C49" s="200">
        <f>'[2]10'!C51</f>
        <v>0</v>
      </c>
      <c r="D49" s="200">
        <f>'[2]10'!D51</f>
        <v>0</v>
      </c>
      <c r="E49" s="200">
        <f>'[2]10'!E51</f>
        <v>0</v>
      </c>
      <c r="F49" s="15">
        <f t="shared" si="6"/>
        <v>78</v>
      </c>
      <c r="G49" s="199">
        <f>'[2]10'!H51</f>
        <v>35</v>
      </c>
      <c r="H49" s="200">
        <f>'[2]10'!I51</f>
        <v>0</v>
      </c>
      <c r="I49" s="200">
        <f>'[2]10'!J51</f>
        <v>0</v>
      </c>
      <c r="J49" s="200">
        <f>'[2]10'!K51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0</v>
      </c>
    </row>
    <row r="50" spans="1:19">
      <c r="A50" s="8" t="s">
        <v>92</v>
      </c>
      <c r="B50" s="199">
        <f>'[2]10'!B52</f>
        <v>78</v>
      </c>
      <c r="C50" s="200">
        <f>'[2]10'!C52</f>
        <v>0</v>
      </c>
      <c r="D50" s="200">
        <f>'[2]10'!D52</f>
        <v>0</v>
      </c>
      <c r="E50" s="200">
        <f>'[2]10'!E52</f>
        <v>0</v>
      </c>
      <c r="F50" s="15">
        <f t="shared" si="6"/>
        <v>78</v>
      </c>
      <c r="G50" s="199">
        <f>'[2]10'!H52</f>
        <v>35</v>
      </c>
      <c r="H50" s="200">
        <f>'[2]10'!I52</f>
        <v>0</v>
      </c>
      <c r="I50" s="200">
        <f>'[2]10'!J52</f>
        <v>0</v>
      </c>
      <c r="J50" s="200">
        <f>'[2]10'!K52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0</v>
      </c>
    </row>
    <row r="51" spans="1:19">
      <c r="A51" s="8" t="s">
        <v>93</v>
      </c>
      <c r="B51" s="199">
        <f>'[2]10'!B53</f>
        <v>78</v>
      </c>
      <c r="C51" s="200">
        <f>'[2]10'!C53</f>
        <v>0</v>
      </c>
      <c r="D51" s="200">
        <f>'[2]10'!D53</f>
        <v>0</v>
      </c>
      <c r="E51" s="200">
        <f>'[2]10'!E53</f>
        <v>0</v>
      </c>
      <c r="F51" s="15">
        <f t="shared" si="6"/>
        <v>78</v>
      </c>
      <c r="G51" s="199">
        <f>'[2]10'!H53</f>
        <v>35</v>
      </c>
      <c r="H51" s="200">
        <f>'[2]10'!I53</f>
        <v>0</v>
      </c>
      <c r="I51" s="200">
        <f>'[2]10'!J53</f>
        <v>0</v>
      </c>
      <c r="J51" s="200">
        <f>'[2]10'!K53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25</v>
      </c>
    </row>
    <row r="52" spans="1:19">
      <c r="A52" s="8" t="s">
        <v>94</v>
      </c>
      <c r="B52" s="199">
        <f>'[2]10'!B54</f>
        <v>78</v>
      </c>
      <c r="C52" s="200">
        <f>'[2]10'!C54</f>
        <v>0</v>
      </c>
      <c r="D52" s="200">
        <f>'[2]10'!D54</f>
        <v>0</v>
      </c>
      <c r="E52" s="200">
        <f>'[2]10'!E54</f>
        <v>0</v>
      </c>
      <c r="F52" s="15">
        <f t="shared" si="6"/>
        <v>78</v>
      </c>
      <c r="G52" s="199">
        <f>'[2]10'!H54</f>
        <v>35</v>
      </c>
      <c r="H52" s="200">
        <f>'[2]10'!I54</f>
        <v>0</v>
      </c>
      <c r="I52" s="200">
        <f>'[2]10'!J54</f>
        <v>0</v>
      </c>
      <c r="J52" s="200">
        <f>'[2]10'!K54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25</v>
      </c>
    </row>
    <row r="53" spans="1:19">
      <c r="A53" s="8" t="s">
        <v>95</v>
      </c>
      <c r="B53" s="199">
        <f>'[2]10'!B55</f>
        <v>78</v>
      </c>
      <c r="C53" s="200">
        <f>'[2]10'!C55</f>
        <v>0</v>
      </c>
      <c r="D53" s="200">
        <f>'[2]10'!D55</f>
        <v>0</v>
      </c>
      <c r="E53" s="200">
        <f>'[2]10'!E55</f>
        <v>0</v>
      </c>
      <c r="F53" s="15">
        <f t="shared" si="6"/>
        <v>78</v>
      </c>
      <c r="G53" s="199">
        <f>'[2]10'!H55</f>
        <v>35</v>
      </c>
      <c r="H53" s="200">
        <f>'[2]10'!I55</f>
        <v>0</v>
      </c>
      <c r="I53" s="200">
        <f>'[2]10'!J55</f>
        <v>0</v>
      </c>
      <c r="J53" s="200">
        <f>'[2]10'!K55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25</v>
      </c>
    </row>
    <row r="54" spans="1:19">
      <c r="A54" s="8" t="s">
        <v>96</v>
      </c>
      <c r="B54" s="199">
        <f>'[2]10'!B56</f>
        <v>78</v>
      </c>
      <c r="C54" s="200">
        <f>'[2]10'!C56</f>
        <v>0</v>
      </c>
      <c r="D54" s="200">
        <f>'[2]10'!D56</f>
        <v>0</v>
      </c>
      <c r="E54" s="200">
        <f>'[2]10'!E56</f>
        <v>0</v>
      </c>
      <c r="F54" s="15">
        <f t="shared" si="6"/>
        <v>78</v>
      </c>
      <c r="G54" s="199">
        <f>'[2]10'!H56</f>
        <v>35</v>
      </c>
      <c r="H54" s="200">
        <f>'[2]10'!I56</f>
        <v>0</v>
      </c>
      <c r="I54" s="200">
        <f>'[2]10'!J56</f>
        <v>0</v>
      </c>
      <c r="J54" s="200">
        <f>'[2]10'!K56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25</v>
      </c>
    </row>
    <row r="55" spans="1:19">
      <c r="A55" s="8" t="s">
        <v>97</v>
      </c>
      <c r="B55" s="199">
        <f>'[2]10'!B57</f>
        <v>78</v>
      </c>
      <c r="C55" s="200">
        <f>'[2]10'!C57</f>
        <v>0</v>
      </c>
      <c r="D55" s="200">
        <f>'[2]10'!D57</f>
        <v>0</v>
      </c>
      <c r="E55" s="200">
        <f>'[2]10'!E57</f>
        <v>0</v>
      </c>
      <c r="F55" s="15">
        <f t="shared" si="6"/>
        <v>78</v>
      </c>
      <c r="G55" s="199">
        <f>'[2]10'!H57</f>
        <v>35</v>
      </c>
      <c r="H55" s="200">
        <f>'[2]10'!I57</f>
        <v>0</v>
      </c>
      <c r="I55" s="200">
        <f>'[2]10'!J57</f>
        <v>0</v>
      </c>
      <c r="J55" s="200">
        <f>'[2]10'!K57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25</v>
      </c>
    </row>
    <row r="56" spans="1:19">
      <c r="A56" s="8" t="s">
        <v>98</v>
      </c>
      <c r="B56" s="199">
        <f>'[2]10'!B58</f>
        <v>78</v>
      </c>
      <c r="C56" s="200">
        <f>'[2]10'!C58</f>
        <v>0</v>
      </c>
      <c r="D56" s="200">
        <f>'[2]10'!D58</f>
        <v>0</v>
      </c>
      <c r="E56" s="200">
        <f>'[2]10'!E58</f>
        <v>0</v>
      </c>
      <c r="F56" s="15">
        <f t="shared" si="6"/>
        <v>78</v>
      </c>
      <c r="G56" s="199">
        <f>'[2]10'!H58</f>
        <v>35</v>
      </c>
      <c r="H56" s="200">
        <f>'[2]10'!I58</f>
        <v>0</v>
      </c>
      <c r="I56" s="200">
        <f>'[2]10'!J58</f>
        <v>0</v>
      </c>
      <c r="J56" s="200">
        <f>'[2]10'!K58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25</v>
      </c>
    </row>
    <row r="57" spans="1:19">
      <c r="A57" s="8" t="s">
        <v>99</v>
      </c>
      <c r="B57" s="199">
        <f>'[2]10'!B59</f>
        <v>78</v>
      </c>
      <c r="C57" s="200">
        <f>'[2]10'!C59</f>
        <v>0</v>
      </c>
      <c r="D57" s="200">
        <f>'[2]10'!D59</f>
        <v>0</v>
      </c>
      <c r="E57" s="200">
        <f>'[2]10'!E59</f>
        <v>0</v>
      </c>
      <c r="F57" s="15">
        <f t="shared" si="6"/>
        <v>78</v>
      </c>
      <c r="G57" s="199">
        <f>'[2]10'!H59</f>
        <v>35</v>
      </c>
      <c r="H57" s="200">
        <f>'[2]10'!I59</f>
        <v>0</v>
      </c>
      <c r="I57" s="200">
        <f>'[2]10'!J59</f>
        <v>0</v>
      </c>
      <c r="J57" s="200">
        <f>'[2]10'!K59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25</v>
      </c>
    </row>
    <row r="58" spans="1:19">
      <c r="A58" s="8" t="s">
        <v>100</v>
      </c>
      <c r="B58" s="199">
        <f>'[2]10'!B60</f>
        <v>78</v>
      </c>
      <c r="C58" s="200">
        <f>'[2]10'!C60</f>
        <v>0</v>
      </c>
      <c r="D58" s="200">
        <f>'[2]10'!D60</f>
        <v>0</v>
      </c>
      <c r="E58" s="200">
        <f>'[2]10'!E60</f>
        <v>0</v>
      </c>
      <c r="F58" s="15">
        <f t="shared" si="6"/>
        <v>78</v>
      </c>
      <c r="G58" s="199">
        <f>'[2]10'!H60</f>
        <v>35</v>
      </c>
      <c r="H58" s="200">
        <f>'[2]10'!I60</f>
        <v>0</v>
      </c>
      <c r="I58" s="200">
        <f>'[2]10'!J60</f>
        <v>0</v>
      </c>
      <c r="J58" s="200">
        <f>'[2]10'!K60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25</v>
      </c>
    </row>
    <row r="59" spans="1:19">
      <c r="A59" s="8" t="s">
        <v>101</v>
      </c>
      <c r="B59" s="199">
        <f>'[2]10'!B61</f>
        <v>78</v>
      </c>
      <c r="C59" s="200">
        <f>'[2]10'!C61</f>
        <v>0</v>
      </c>
      <c r="D59" s="200">
        <f>'[2]10'!D61</f>
        <v>0</v>
      </c>
      <c r="E59" s="200">
        <f>'[2]10'!E61</f>
        <v>0</v>
      </c>
      <c r="F59" s="15">
        <f t="shared" si="6"/>
        <v>78</v>
      </c>
      <c r="G59" s="199">
        <f>'[2]10'!H61</f>
        <v>35</v>
      </c>
      <c r="H59" s="200">
        <f>'[2]10'!I61</f>
        <v>0</v>
      </c>
      <c r="I59" s="200">
        <f>'[2]10'!J61</f>
        <v>0</v>
      </c>
      <c r="J59" s="200">
        <f>'[2]10'!K61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25</v>
      </c>
    </row>
    <row r="60" spans="1:19">
      <c r="A60" s="8" t="s">
        <v>102</v>
      </c>
      <c r="B60" s="199">
        <f>'[2]10'!B62</f>
        <v>78</v>
      </c>
      <c r="C60" s="200">
        <f>'[2]10'!C62</f>
        <v>0</v>
      </c>
      <c r="D60" s="200">
        <f>'[2]10'!D62</f>
        <v>0</v>
      </c>
      <c r="E60" s="200">
        <f>'[2]10'!E62</f>
        <v>0</v>
      </c>
      <c r="F60" s="15">
        <f t="shared" si="6"/>
        <v>78</v>
      </c>
      <c r="G60" s="199">
        <f>'[2]10'!H62</f>
        <v>35</v>
      </c>
      <c r="H60" s="200">
        <f>'[2]10'!I62</f>
        <v>0</v>
      </c>
      <c r="I60" s="200">
        <f>'[2]10'!J62</f>
        <v>0</v>
      </c>
      <c r="J60" s="200">
        <f>'[2]10'!K62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25</v>
      </c>
    </row>
    <row r="61" spans="1:19">
      <c r="A61" s="8" t="s">
        <v>103</v>
      </c>
      <c r="B61" s="199">
        <f>'[2]10'!B63</f>
        <v>78</v>
      </c>
      <c r="C61" s="200">
        <f>'[2]10'!C63</f>
        <v>0</v>
      </c>
      <c r="D61" s="200">
        <f>'[2]10'!D63</f>
        <v>0</v>
      </c>
      <c r="E61" s="200">
        <f>'[2]10'!E63</f>
        <v>0</v>
      </c>
      <c r="F61" s="15">
        <f t="shared" si="6"/>
        <v>78</v>
      </c>
      <c r="G61" s="199">
        <f>'[2]10'!H63</f>
        <v>35</v>
      </c>
      <c r="H61" s="200">
        <f>'[2]10'!I63</f>
        <v>0</v>
      </c>
      <c r="I61" s="200">
        <f>'[2]10'!J63</f>
        <v>0</v>
      </c>
      <c r="J61" s="200">
        <f>'[2]10'!K63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25</v>
      </c>
    </row>
    <row r="62" spans="1:19">
      <c r="A62" s="8" t="s">
        <v>104</v>
      </c>
      <c r="B62" s="199">
        <f>'[2]10'!B64</f>
        <v>78</v>
      </c>
      <c r="C62" s="200">
        <f>'[2]10'!C64</f>
        <v>0</v>
      </c>
      <c r="D62" s="200">
        <f>'[2]10'!D64</f>
        <v>0</v>
      </c>
      <c r="E62" s="200">
        <f>'[2]10'!E64</f>
        <v>0</v>
      </c>
      <c r="F62" s="15">
        <f t="shared" si="6"/>
        <v>78</v>
      </c>
      <c r="G62" s="199">
        <f>'[2]10'!H64</f>
        <v>35</v>
      </c>
      <c r="H62" s="200">
        <f>'[2]10'!I64</f>
        <v>0</v>
      </c>
      <c r="I62" s="200">
        <f>'[2]10'!J64</f>
        <v>0</v>
      </c>
      <c r="J62" s="200">
        <f>'[2]10'!K64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25</v>
      </c>
    </row>
    <row r="63" spans="1:19">
      <c r="A63" s="8" t="s">
        <v>105</v>
      </c>
      <c r="B63" s="199">
        <f>'[2]10'!B65</f>
        <v>78</v>
      </c>
      <c r="C63" s="200">
        <f>'[2]10'!C65</f>
        <v>0</v>
      </c>
      <c r="D63" s="200">
        <f>'[2]10'!D65</f>
        <v>0</v>
      </c>
      <c r="E63" s="200">
        <f>'[2]10'!E65</f>
        <v>0</v>
      </c>
      <c r="F63" s="15">
        <f t="shared" si="6"/>
        <v>78</v>
      </c>
      <c r="G63" s="199">
        <f>'[2]10'!H65</f>
        <v>35</v>
      </c>
      <c r="H63" s="200">
        <f>'[2]10'!I65</f>
        <v>0</v>
      </c>
      <c r="I63" s="200">
        <f>'[2]10'!J65</f>
        <v>0</v>
      </c>
      <c r="J63" s="200">
        <f>'[2]10'!K65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31</v>
      </c>
    </row>
    <row r="64" spans="1:19">
      <c r="A64" s="8" t="s">
        <v>106</v>
      </c>
      <c r="B64" s="199">
        <f>'[2]10'!B66</f>
        <v>78</v>
      </c>
      <c r="C64" s="200">
        <f>'[2]10'!C66</f>
        <v>0</v>
      </c>
      <c r="D64" s="200">
        <f>'[2]10'!D66</f>
        <v>0</v>
      </c>
      <c r="E64" s="200">
        <f>'[2]10'!E66</f>
        <v>0</v>
      </c>
      <c r="F64" s="15">
        <f t="shared" si="6"/>
        <v>78</v>
      </c>
      <c r="G64" s="199">
        <f>'[2]10'!H66</f>
        <v>35</v>
      </c>
      <c r="H64" s="200">
        <f>'[2]10'!I66</f>
        <v>0</v>
      </c>
      <c r="I64" s="200">
        <f>'[2]10'!J66</f>
        <v>0</v>
      </c>
      <c r="J64" s="200">
        <f>'[2]10'!K66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31</v>
      </c>
    </row>
    <row r="65" spans="1:19">
      <c r="A65" s="8" t="s">
        <v>107</v>
      </c>
      <c r="B65" s="199">
        <f>'[2]10'!B67</f>
        <v>78</v>
      </c>
      <c r="C65" s="200">
        <f>'[2]10'!C67</f>
        <v>0</v>
      </c>
      <c r="D65" s="200">
        <f>'[2]10'!D67</f>
        <v>0</v>
      </c>
      <c r="E65" s="200">
        <f>'[2]10'!E67</f>
        <v>0</v>
      </c>
      <c r="F65" s="15">
        <f t="shared" si="6"/>
        <v>78</v>
      </c>
      <c r="G65" s="199">
        <f>'[2]10'!H67</f>
        <v>35</v>
      </c>
      <c r="H65" s="200">
        <f>'[2]10'!I67</f>
        <v>0</v>
      </c>
      <c r="I65" s="200">
        <f>'[2]10'!J67</f>
        <v>0</v>
      </c>
      <c r="J65" s="200">
        <f>'[2]10'!K67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31</v>
      </c>
    </row>
    <row r="66" spans="1:19">
      <c r="A66" s="8" t="s">
        <v>108</v>
      </c>
      <c r="B66" s="199">
        <f>'[2]10'!B68</f>
        <v>78</v>
      </c>
      <c r="C66" s="200">
        <f>'[2]10'!C68</f>
        <v>0</v>
      </c>
      <c r="D66" s="200">
        <f>'[2]10'!D68</f>
        <v>0</v>
      </c>
      <c r="E66" s="200">
        <f>'[2]10'!E68</f>
        <v>0</v>
      </c>
      <c r="F66" s="15">
        <f t="shared" si="6"/>
        <v>78</v>
      </c>
      <c r="G66" s="199">
        <f>'[2]10'!H68</f>
        <v>35</v>
      </c>
      <c r="H66" s="200">
        <f>'[2]10'!I68</f>
        <v>0</v>
      </c>
      <c r="I66" s="200">
        <f>'[2]10'!J68</f>
        <v>0</v>
      </c>
      <c r="J66" s="200">
        <f>'[2]10'!K68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31</v>
      </c>
    </row>
    <row r="67" spans="1:19">
      <c r="A67" s="8" t="s">
        <v>109</v>
      </c>
      <c r="B67" s="199">
        <f>'[2]10'!B69</f>
        <v>78</v>
      </c>
      <c r="C67" s="200">
        <f>'[2]10'!C69</f>
        <v>0</v>
      </c>
      <c r="D67" s="200">
        <f>'[2]10'!D69</f>
        <v>0</v>
      </c>
      <c r="E67" s="200">
        <f>'[2]10'!E69</f>
        <v>0</v>
      </c>
      <c r="F67" s="15">
        <f t="shared" si="6"/>
        <v>78</v>
      </c>
      <c r="G67" s="199">
        <f>'[2]10'!H69</f>
        <v>35</v>
      </c>
      <c r="H67" s="200">
        <f>'[2]10'!I69</f>
        <v>0</v>
      </c>
      <c r="I67" s="200">
        <f>'[2]10'!J69</f>
        <v>0</v>
      </c>
      <c r="J67" s="200">
        <f>'[2]10'!K69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31</v>
      </c>
    </row>
    <row r="68" spans="1:19">
      <c r="A68" s="8" t="s">
        <v>110</v>
      </c>
      <c r="B68" s="199">
        <f>'[2]10'!B70</f>
        <v>78</v>
      </c>
      <c r="C68" s="200">
        <f>'[2]10'!C70</f>
        <v>0</v>
      </c>
      <c r="D68" s="200">
        <f>'[2]10'!D70</f>
        <v>0</v>
      </c>
      <c r="E68" s="200">
        <f>'[2]10'!E70</f>
        <v>0</v>
      </c>
      <c r="F68" s="15">
        <f t="shared" si="6"/>
        <v>78</v>
      </c>
      <c r="G68" s="199">
        <f>'[2]10'!H70</f>
        <v>35</v>
      </c>
      <c r="H68" s="200">
        <f>'[2]10'!I70</f>
        <v>0</v>
      </c>
      <c r="I68" s="200">
        <f>'[2]10'!J70</f>
        <v>0</v>
      </c>
      <c r="J68" s="200">
        <f>'[2]10'!K70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31</v>
      </c>
    </row>
    <row r="69" spans="1:19">
      <c r="A69" s="8" t="s">
        <v>111</v>
      </c>
      <c r="B69" s="199">
        <f>'[2]10'!B71</f>
        <v>78</v>
      </c>
      <c r="C69" s="200">
        <f>'[2]10'!C71</f>
        <v>0</v>
      </c>
      <c r="D69" s="200">
        <f>'[2]10'!D71</f>
        <v>0</v>
      </c>
      <c r="E69" s="200">
        <f>'[2]10'!E71</f>
        <v>0</v>
      </c>
      <c r="F69" s="15">
        <f t="shared" ref="F69:F98" si="16">SUM(B69:E69)</f>
        <v>78</v>
      </c>
      <c r="G69" s="199">
        <f>'[2]10'!H71</f>
        <v>35</v>
      </c>
      <c r="H69" s="200">
        <f>'[2]10'!I71</f>
        <v>0</v>
      </c>
      <c r="I69" s="200">
        <f>'[2]10'!J71</f>
        <v>0</v>
      </c>
      <c r="J69" s="200">
        <f>'[2]10'!K71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31</v>
      </c>
    </row>
    <row r="70" spans="1:19">
      <c r="A70" s="8" t="s">
        <v>112</v>
      </c>
      <c r="B70" s="199">
        <f>'[2]10'!B72</f>
        <v>78</v>
      </c>
      <c r="C70" s="200">
        <f>'[2]10'!C72</f>
        <v>0</v>
      </c>
      <c r="D70" s="200">
        <f>'[2]10'!D72</f>
        <v>0</v>
      </c>
      <c r="E70" s="200">
        <f>'[2]10'!E72</f>
        <v>0</v>
      </c>
      <c r="F70" s="15">
        <f t="shared" si="16"/>
        <v>78</v>
      </c>
      <c r="G70" s="199">
        <f>'[2]10'!H72</f>
        <v>35</v>
      </c>
      <c r="H70" s="200">
        <f>'[2]10'!I72</f>
        <v>0</v>
      </c>
      <c r="I70" s="200">
        <f>'[2]10'!J72</f>
        <v>0</v>
      </c>
      <c r="J70" s="200">
        <f>'[2]10'!K72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31</v>
      </c>
    </row>
    <row r="71" spans="1:19">
      <c r="A71" s="8" t="s">
        <v>113</v>
      </c>
      <c r="B71" s="199">
        <f>'[2]10'!B73</f>
        <v>78</v>
      </c>
      <c r="C71" s="200">
        <f>'[2]10'!C73</f>
        <v>0</v>
      </c>
      <c r="D71" s="200">
        <f>'[2]10'!D73</f>
        <v>0</v>
      </c>
      <c r="E71" s="200">
        <f>'[2]10'!E73</f>
        <v>0</v>
      </c>
      <c r="F71" s="15">
        <f t="shared" si="16"/>
        <v>78</v>
      </c>
      <c r="G71" s="199">
        <f>'[2]10'!H73</f>
        <v>35</v>
      </c>
      <c r="H71" s="200">
        <f>'[2]10'!I73</f>
        <v>0</v>
      </c>
      <c r="I71" s="200">
        <f>'[2]10'!J73</f>
        <v>0</v>
      </c>
      <c r="J71" s="200">
        <f>'[2]10'!K73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31</v>
      </c>
    </row>
    <row r="72" spans="1:19">
      <c r="A72" s="8" t="s">
        <v>114</v>
      </c>
      <c r="B72" s="199">
        <f>'[2]10'!B74</f>
        <v>78</v>
      </c>
      <c r="C72" s="200">
        <f>'[2]10'!C74</f>
        <v>0</v>
      </c>
      <c r="D72" s="200">
        <f>'[2]10'!D74</f>
        <v>0</v>
      </c>
      <c r="E72" s="200">
        <f>'[2]10'!E74</f>
        <v>0</v>
      </c>
      <c r="F72" s="15">
        <f t="shared" si="16"/>
        <v>78</v>
      </c>
      <c r="G72" s="199">
        <f>'[2]10'!H74</f>
        <v>35</v>
      </c>
      <c r="H72" s="200">
        <f>'[2]10'!I74</f>
        <v>0</v>
      </c>
      <c r="I72" s="200">
        <f>'[2]10'!J74</f>
        <v>0</v>
      </c>
      <c r="J72" s="200">
        <f>'[2]10'!K74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31</v>
      </c>
    </row>
    <row r="73" spans="1:19">
      <c r="A73" s="8" t="s">
        <v>115</v>
      </c>
      <c r="B73" s="199">
        <f>'[2]10'!B75</f>
        <v>78</v>
      </c>
      <c r="C73" s="200">
        <f>'[2]10'!C75</f>
        <v>0</v>
      </c>
      <c r="D73" s="200">
        <f>'[2]10'!D75</f>
        <v>0</v>
      </c>
      <c r="E73" s="200">
        <f>'[2]10'!E75</f>
        <v>0</v>
      </c>
      <c r="F73" s="15">
        <f t="shared" si="16"/>
        <v>78</v>
      </c>
      <c r="G73" s="199">
        <f>'[2]10'!H75</f>
        <v>35</v>
      </c>
      <c r="H73" s="200">
        <f>'[2]10'!I75</f>
        <v>0</v>
      </c>
      <c r="I73" s="200">
        <f>'[2]10'!J75</f>
        <v>0</v>
      </c>
      <c r="J73" s="200">
        <f>'[2]10'!K75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31</v>
      </c>
    </row>
    <row r="74" spans="1:19">
      <c r="A74" s="8" t="s">
        <v>116</v>
      </c>
      <c r="B74" s="199">
        <f>'[2]10'!B76</f>
        <v>78</v>
      </c>
      <c r="C74" s="200">
        <f>'[2]10'!C76</f>
        <v>0</v>
      </c>
      <c r="D74" s="200">
        <f>'[2]10'!D76</f>
        <v>0</v>
      </c>
      <c r="E74" s="200">
        <f>'[2]10'!E76</f>
        <v>0</v>
      </c>
      <c r="F74" s="15">
        <f t="shared" si="16"/>
        <v>78</v>
      </c>
      <c r="G74" s="199">
        <f>'[2]10'!H76</f>
        <v>35</v>
      </c>
      <c r="H74" s="200">
        <f>'[2]10'!I76</f>
        <v>0</v>
      </c>
      <c r="I74" s="200">
        <f>'[2]10'!J76</f>
        <v>0</v>
      </c>
      <c r="J74" s="200">
        <f>'[2]10'!K76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31</v>
      </c>
    </row>
    <row r="75" spans="1:19">
      <c r="A75" s="8" t="s">
        <v>117</v>
      </c>
      <c r="B75" s="199">
        <f>'[2]10'!B77</f>
        <v>78</v>
      </c>
      <c r="C75" s="200">
        <f>'[2]10'!C77</f>
        <v>0</v>
      </c>
      <c r="D75" s="200">
        <f>'[2]10'!D77</f>
        <v>0</v>
      </c>
      <c r="E75" s="200">
        <f>'[2]10'!E77</f>
        <v>0</v>
      </c>
      <c r="F75" s="15">
        <f t="shared" si="16"/>
        <v>78</v>
      </c>
      <c r="G75" s="199">
        <f>'[2]10'!H77</f>
        <v>35</v>
      </c>
      <c r="H75" s="200">
        <f>'[2]10'!I77</f>
        <v>0</v>
      </c>
      <c r="I75" s="200">
        <f>'[2]10'!J77</f>
        <v>0</v>
      </c>
      <c r="J75" s="200">
        <f>'[2]10'!K77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31</v>
      </c>
    </row>
    <row r="76" spans="1:19">
      <c r="A76" s="8" t="s">
        <v>118</v>
      </c>
      <c r="B76" s="199">
        <f>'[2]10'!B78</f>
        <v>78</v>
      </c>
      <c r="C76" s="200">
        <f>'[2]10'!C78</f>
        <v>0</v>
      </c>
      <c r="D76" s="200">
        <f>'[2]10'!D78</f>
        <v>0</v>
      </c>
      <c r="E76" s="200">
        <f>'[2]10'!E78</f>
        <v>0</v>
      </c>
      <c r="F76" s="15">
        <f t="shared" si="16"/>
        <v>78</v>
      </c>
      <c r="G76" s="199">
        <f>'[2]10'!H78</f>
        <v>35</v>
      </c>
      <c r="H76" s="200">
        <f>'[2]10'!I78</f>
        <v>0</v>
      </c>
      <c r="I76" s="200">
        <f>'[2]10'!J78</f>
        <v>0</v>
      </c>
      <c r="J76" s="200">
        <f>'[2]10'!K78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31</v>
      </c>
    </row>
    <row r="77" spans="1:19">
      <c r="A77" s="8" t="s">
        <v>119</v>
      </c>
      <c r="B77" s="199">
        <f>'[2]10'!B79</f>
        <v>78</v>
      </c>
      <c r="C77" s="200">
        <f>'[2]10'!C79</f>
        <v>0</v>
      </c>
      <c r="D77" s="200">
        <f>'[2]10'!D79</f>
        <v>0</v>
      </c>
      <c r="E77" s="200">
        <f>'[2]10'!E79</f>
        <v>0</v>
      </c>
      <c r="F77" s="15">
        <f t="shared" si="16"/>
        <v>78</v>
      </c>
      <c r="G77" s="199">
        <f>'[2]10'!H79</f>
        <v>35</v>
      </c>
      <c r="H77" s="200">
        <f>'[2]10'!I79</f>
        <v>0</v>
      </c>
      <c r="I77" s="200">
        <f>'[2]10'!J79</f>
        <v>0</v>
      </c>
      <c r="J77" s="200">
        <f>'[2]10'!K79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31</v>
      </c>
    </row>
    <row r="78" spans="1:19">
      <c r="A78" s="8" t="s">
        <v>120</v>
      </c>
      <c r="B78" s="199">
        <f>'[2]10'!B80</f>
        <v>78</v>
      </c>
      <c r="C78" s="200">
        <f>'[2]10'!C80</f>
        <v>0</v>
      </c>
      <c r="D78" s="200">
        <f>'[2]10'!D80</f>
        <v>0</v>
      </c>
      <c r="E78" s="200">
        <f>'[2]10'!E80</f>
        <v>0</v>
      </c>
      <c r="F78" s="15">
        <f t="shared" si="16"/>
        <v>78</v>
      </c>
      <c r="G78" s="199">
        <f>'[2]10'!H80</f>
        <v>35</v>
      </c>
      <c r="H78" s="200">
        <f>'[2]10'!I80</f>
        <v>0</v>
      </c>
      <c r="I78" s="200">
        <f>'[2]10'!J80</f>
        <v>0</v>
      </c>
      <c r="J78" s="200">
        <f>'[2]10'!K80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31</v>
      </c>
    </row>
    <row r="79" spans="1:19">
      <c r="A79" s="8" t="s">
        <v>121</v>
      </c>
      <c r="B79" s="199">
        <f>'[2]10'!B81</f>
        <v>78</v>
      </c>
      <c r="C79" s="200">
        <f>'[2]10'!C81</f>
        <v>0</v>
      </c>
      <c r="D79" s="200">
        <f>'[2]10'!D81</f>
        <v>0</v>
      </c>
      <c r="E79" s="200">
        <f>'[2]10'!E81</f>
        <v>0</v>
      </c>
      <c r="F79" s="15">
        <f t="shared" si="16"/>
        <v>78</v>
      </c>
      <c r="G79" s="199">
        <f>'[2]10'!H81</f>
        <v>35</v>
      </c>
      <c r="H79" s="200">
        <f>'[2]10'!I81</f>
        <v>0</v>
      </c>
      <c r="I79" s="200">
        <f>'[2]10'!J81</f>
        <v>0</v>
      </c>
      <c r="J79" s="200">
        <f>'[2]10'!K81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31</v>
      </c>
    </row>
    <row r="80" spans="1:19">
      <c r="A80" s="8" t="s">
        <v>122</v>
      </c>
      <c r="B80" s="199">
        <f>'[2]10'!B82</f>
        <v>78</v>
      </c>
      <c r="C80" s="200">
        <f>'[2]10'!C82</f>
        <v>0</v>
      </c>
      <c r="D80" s="200">
        <f>'[2]10'!D82</f>
        <v>0</v>
      </c>
      <c r="E80" s="200">
        <f>'[2]10'!E82</f>
        <v>0</v>
      </c>
      <c r="F80" s="15">
        <f t="shared" si="16"/>
        <v>78</v>
      </c>
      <c r="G80" s="199">
        <f>'[2]10'!H82</f>
        <v>35</v>
      </c>
      <c r="H80" s="200">
        <f>'[2]10'!I82</f>
        <v>0</v>
      </c>
      <c r="I80" s="200">
        <f>'[2]10'!J82</f>
        <v>0</v>
      </c>
      <c r="J80" s="200">
        <f>'[2]10'!K82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27</v>
      </c>
    </row>
    <row r="81" spans="1:19">
      <c r="A81" s="8" t="s">
        <v>123</v>
      </c>
      <c r="B81" s="199">
        <f>'[2]10'!B83</f>
        <v>78</v>
      </c>
      <c r="C81" s="200">
        <f>'[2]10'!C83</f>
        <v>0</v>
      </c>
      <c r="D81" s="200">
        <f>'[2]10'!D83</f>
        <v>0</v>
      </c>
      <c r="E81" s="200">
        <f>'[2]10'!E83</f>
        <v>0</v>
      </c>
      <c r="F81" s="15">
        <f t="shared" si="16"/>
        <v>78</v>
      </c>
      <c r="G81" s="199">
        <f>'[2]10'!H83</f>
        <v>35</v>
      </c>
      <c r="H81" s="200">
        <f>'[2]10'!I83</f>
        <v>0</v>
      </c>
      <c r="I81" s="200">
        <f>'[2]10'!J83</f>
        <v>0</v>
      </c>
      <c r="J81" s="200">
        <f>'[2]10'!K83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28</v>
      </c>
    </row>
    <row r="82" spans="1:19">
      <c r="A82" s="8" t="s">
        <v>124</v>
      </c>
      <c r="B82" s="199">
        <f>'[2]10'!B84</f>
        <v>78</v>
      </c>
      <c r="C82" s="200">
        <f>'[2]10'!C84</f>
        <v>0</v>
      </c>
      <c r="D82" s="200">
        <f>'[2]10'!D84</f>
        <v>0</v>
      </c>
      <c r="E82" s="200">
        <f>'[2]10'!E84</f>
        <v>0</v>
      </c>
      <c r="F82" s="15">
        <f t="shared" si="16"/>
        <v>78</v>
      </c>
      <c r="G82" s="199">
        <f>'[2]10'!H84</f>
        <v>35</v>
      </c>
      <c r="H82" s="200">
        <f>'[2]10'!I84</f>
        <v>0</v>
      </c>
      <c r="I82" s="200">
        <f>'[2]10'!J84</f>
        <v>0</v>
      </c>
      <c r="J82" s="200">
        <f>'[2]10'!K84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28</v>
      </c>
    </row>
    <row r="83" spans="1:19">
      <c r="A83" s="8" t="s">
        <v>125</v>
      </c>
      <c r="B83" s="199">
        <f>'[2]10'!B85</f>
        <v>78</v>
      </c>
      <c r="C83" s="200">
        <f>'[2]10'!C85</f>
        <v>0</v>
      </c>
      <c r="D83" s="200">
        <f>'[2]10'!D85</f>
        <v>0</v>
      </c>
      <c r="E83" s="200">
        <f>'[2]10'!E85</f>
        <v>0</v>
      </c>
      <c r="F83" s="15">
        <f t="shared" si="16"/>
        <v>78</v>
      </c>
      <c r="G83" s="199">
        <f>'[2]10'!H85</f>
        <v>35</v>
      </c>
      <c r="H83" s="200">
        <f>'[2]10'!I85</f>
        <v>0</v>
      </c>
      <c r="I83" s="200">
        <f>'[2]10'!J85</f>
        <v>0</v>
      </c>
      <c r="J83" s="200">
        <f>'[2]10'!K85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28</v>
      </c>
    </row>
    <row r="84" spans="1:19">
      <c r="A84" s="8" t="s">
        <v>126</v>
      </c>
      <c r="B84" s="199">
        <f>'[2]10'!B86</f>
        <v>78</v>
      </c>
      <c r="C84" s="200">
        <f>'[2]10'!C86</f>
        <v>0</v>
      </c>
      <c r="D84" s="200">
        <f>'[2]10'!D86</f>
        <v>0</v>
      </c>
      <c r="E84" s="200">
        <f>'[2]10'!E86</f>
        <v>0</v>
      </c>
      <c r="F84" s="15">
        <f t="shared" si="16"/>
        <v>78</v>
      </c>
      <c r="G84" s="199">
        <f>'[2]10'!H86</f>
        <v>35</v>
      </c>
      <c r="H84" s="200">
        <f>'[2]10'!I86</f>
        <v>0</v>
      </c>
      <c r="I84" s="200">
        <f>'[2]10'!J86</f>
        <v>0</v>
      </c>
      <c r="J84" s="200">
        <f>'[2]10'!K86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28</v>
      </c>
    </row>
    <row r="85" spans="1:19">
      <c r="A85" s="8" t="s">
        <v>127</v>
      </c>
      <c r="B85" s="199">
        <f>'[2]10'!B87</f>
        <v>78</v>
      </c>
      <c r="C85" s="200">
        <f>'[2]10'!C87</f>
        <v>0</v>
      </c>
      <c r="D85" s="200">
        <f>'[2]10'!D87</f>
        <v>0</v>
      </c>
      <c r="E85" s="200">
        <f>'[2]10'!E87</f>
        <v>0</v>
      </c>
      <c r="F85" s="15">
        <f t="shared" si="16"/>
        <v>78</v>
      </c>
      <c r="G85" s="199">
        <f>'[2]10'!H87</f>
        <v>35</v>
      </c>
      <c r="H85" s="200">
        <f>'[2]10'!I87</f>
        <v>0</v>
      </c>
      <c r="I85" s="200">
        <f>'[2]10'!J87</f>
        <v>0</v>
      </c>
      <c r="J85" s="200">
        <f>'[2]10'!K87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28</v>
      </c>
    </row>
    <row r="86" spans="1:19">
      <c r="A86" s="8" t="s">
        <v>128</v>
      </c>
      <c r="B86" s="199">
        <f>'[2]10'!B88</f>
        <v>78</v>
      </c>
      <c r="C86" s="200">
        <f>'[2]10'!C88</f>
        <v>0</v>
      </c>
      <c r="D86" s="200">
        <f>'[2]10'!D88</f>
        <v>0</v>
      </c>
      <c r="E86" s="200">
        <f>'[2]10'!E88</f>
        <v>0</v>
      </c>
      <c r="F86" s="15">
        <f t="shared" si="16"/>
        <v>78</v>
      </c>
      <c r="G86" s="199">
        <f>'[2]10'!H88</f>
        <v>35</v>
      </c>
      <c r="H86" s="200">
        <f>'[2]10'!I88</f>
        <v>0</v>
      </c>
      <c r="I86" s="200">
        <f>'[2]10'!J88</f>
        <v>0</v>
      </c>
      <c r="J86" s="200">
        <f>'[2]10'!K88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28</v>
      </c>
    </row>
    <row r="87" spans="1:19">
      <c r="A87" s="8" t="s">
        <v>129</v>
      </c>
      <c r="B87" s="199">
        <f>'[2]10'!B89</f>
        <v>78</v>
      </c>
      <c r="C87" s="200">
        <f>'[2]10'!C89</f>
        <v>0</v>
      </c>
      <c r="D87" s="200">
        <f>'[2]10'!D89</f>
        <v>0</v>
      </c>
      <c r="E87" s="200">
        <f>'[2]10'!E89</f>
        <v>0</v>
      </c>
      <c r="F87" s="15">
        <f t="shared" si="16"/>
        <v>78</v>
      </c>
      <c r="G87" s="199">
        <f>'[2]10'!H89</f>
        <v>35</v>
      </c>
      <c r="H87" s="200">
        <f>'[2]10'!I89</f>
        <v>0</v>
      </c>
      <c r="I87" s="200">
        <f>'[2]10'!J89</f>
        <v>0</v>
      </c>
      <c r="J87" s="200">
        <f>'[2]10'!K89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30</v>
      </c>
    </row>
    <row r="88" spans="1:19">
      <c r="A88" s="8" t="s">
        <v>130</v>
      </c>
      <c r="B88" s="199">
        <f>'[2]10'!B90</f>
        <v>78</v>
      </c>
      <c r="C88" s="200">
        <f>'[2]10'!C90</f>
        <v>0</v>
      </c>
      <c r="D88" s="200">
        <f>'[2]10'!D90</f>
        <v>0</v>
      </c>
      <c r="E88" s="200">
        <f>'[2]10'!E90</f>
        <v>0</v>
      </c>
      <c r="F88" s="15">
        <f t="shared" si="16"/>
        <v>78</v>
      </c>
      <c r="G88" s="199">
        <f>'[2]10'!H90</f>
        <v>35</v>
      </c>
      <c r="H88" s="200">
        <f>'[2]10'!I90</f>
        <v>0</v>
      </c>
      <c r="I88" s="200">
        <f>'[2]10'!J90</f>
        <v>0</v>
      </c>
      <c r="J88" s="200">
        <f>'[2]10'!K90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30</v>
      </c>
    </row>
    <row r="89" spans="1:19">
      <c r="A89" s="8" t="s">
        <v>131</v>
      </c>
      <c r="B89" s="199">
        <f>'[2]10'!B91</f>
        <v>78</v>
      </c>
      <c r="C89" s="200">
        <f>'[2]10'!C91</f>
        <v>0</v>
      </c>
      <c r="D89" s="200">
        <f>'[2]10'!D91</f>
        <v>0</v>
      </c>
      <c r="E89" s="200">
        <f>'[2]10'!E91</f>
        <v>0</v>
      </c>
      <c r="F89" s="15">
        <f t="shared" si="16"/>
        <v>78</v>
      </c>
      <c r="G89" s="199">
        <f>'[2]10'!H91</f>
        <v>35</v>
      </c>
      <c r="H89" s="200">
        <f>'[2]10'!I91</f>
        <v>0</v>
      </c>
      <c r="I89" s="200">
        <f>'[2]10'!J91</f>
        <v>0</v>
      </c>
      <c r="J89" s="200">
        <f>'[2]10'!K91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30</v>
      </c>
    </row>
    <row r="90" spans="1:19">
      <c r="A90" s="8" t="s">
        <v>132</v>
      </c>
      <c r="B90" s="199">
        <f>'[2]10'!B92</f>
        <v>78</v>
      </c>
      <c r="C90" s="200">
        <f>'[2]10'!C92</f>
        <v>0</v>
      </c>
      <c r="D90" s="200">
        <f>'[2]10'!D92</f>
        <v>0</v>
      </c>
      <c r="E90" s="200">
        <f>'[2]10'!E92</f>
        <v>0</v>
      </c>
      <c r="F90" s="15">
        <f t="shared" si="16"/>
        <v>78</v>
      </c>
      <c r="G90" s="199">
        <f>'[2]10'!H92</f>
        <v>35</v>
      </c>
      <c r="H90" s="200">
        <f>'[2]10'!I92</f>
        <v>0</v>
      </c>
      <c r="I90" s="200">
        <f>'[2]10'!J92</f>
        <v>0</v>
      </c>
      <c r="J90" s="200">
        <f>'[2]10'!K92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30</v>
      </c>
    </row>
    <row r="91" spans="1:19">
      <c r="A91" s="8" t="s">
        <v>133</v>
      </c>
      <c r="B91" s="199">
        <f>'[2]10'!B93</f>
        <v>78</v>
      </c>
      <c r="C91" s="200">
        <f>'[2]10'!C93</f>
        <v>0</v>
      </c>
      <c r="D91" s="200">
        <f>'[2]10'!D93</f>
        <v>0</v>
      </c>
      <c r="E91" s="200">
        <f>'[2]10'!E93</f>
        <v>0</v>
      </c>
      <c r="F91" s="15">
        <f t="shared" si="16"/>
        <v>78</v>
      </c>
      <c r="G91" s="199">
        <f>'[2]10'!H93</f>
        <v>35</v>
      </c>
      <c r="H91" s="200">
        <f>'[2]10'!I93</f>
        <v>0</v>
      </c>
      <c r="I91" s="200">
        <f>'[2]10'!J93</f>
        <v>0</v>
      </c>
      <c r="J91" s="200">
        <f>'[2]10'!K93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30</v>
      </c>
    </row>
    <row r="92" spans="1:19">
      <c r="A92" s="8" t="s">
        <v>134</v>
      </c>
      <c r="B92" s="199">
        <f>'[2]10'!B94</f>
        <v>78</v>
      </c>
      <c r="C92" s="200">
        <f>'[2]10'!C94</f>
        <v>0</v>
      </c>
      <c r="D92" s="200">
        <f>'[2]10'!D94</f>
        <v>0</v>
      </c>
      <c r="E92" s="200">
        <f>'[2]10'!E94</f>
        <v>0</v>
      </c>
      <c r="F92" s="15">
        <f t="shared" si="16"/>
        <v>78</v>
      </c>
      <c r="G92" s="199">
        <f>'[2]10'!H94</f>
        <v>35</v>
      </c>
      <c r="H92" s="200">
        <f>'[2]10'!I94</f>
        <v>0</v>
      </c>
      <c r="I92" s="200">
        <f>'[2]10'!J94</f>
        <v>0</v>
      </c>
      <c r="J92" s="200">
        <f>'[2]10'!K94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30</v>
      </c>
    </row>
    <row r="93" spans="1:19">
      <c r="A93" s="8" t="s">
        <v>135</v>
      </c>
      <c r="B93" s="199">
        <f>'[2]10'!B95</f>
        <v>78</v>
      </c>
      <c r="C93" s="200">
        <f>'[2]10'!C95</f>
        <v>0</v>
      </c>
      <c r="D93" s="200">
        <f>'[2]10'!D95</f>
        <v>0</v>
      </c>
      <c r="E93" s="200">
        <f>'[2]10'!E95</f>
        <v>0</v>
      </c>
      <c r="F93" s="15">
        <f t="shared" si="16"/>
        <v>78</v>
      </c>
      <c r="G93" s="199">
        <f>'[2]10'!H95</f>
        <v>35</v>
      </c>
      <c r="H93" s="200">
        <f>'[2]10'!I95</f>
        <v>0</v>
      </c>
      <c r="I93" s="200">
        <f>'[2]10'!J95</f>
        <v>0</v>
      </c>
      <c r="J93" s="200">
        <f>'[2]10'!K95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30</v>
      </c>
    </row>
    <row r="94" spans="1:19">
      <c r="A94" s="8" t="s">
        <v>136</v>
      </c>
      <c r="B94" s="199">
        <f>'[2]10'!B96</f>
        <v>78</v>
      </c>
      <c r="C94" s="200">
        <f>'[2]10'!C96</f>
        <v>0</v>
      </c>
      <c r="D94" s="200">
        <f>'[2]10'!D96</f>
        <v>0</v>
      </c>
      <c r="E94" s="200">
        <f>'[2]10'!E96</f>
        <v>0</v>
      </c>
      <c r="F94" s="15">
        <f t="shared" si="16"/>
        <v>78</v>
      </c>
      <c r="G94" s="199">
        <f>'[2]10'!H96</f>
        <v>35</v>
      </c>
      <c r="H94" s="200">
        <f>'[2]10'!I96</f>
        <v>0</v>
      </c>
      <c r="I94" s="200">
        <f>'[2]10'!J96</f>
        <v>0</v>
      </c>
      <c r="J94" s="200">
        <f>'[2]10'!K96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30</v>
      </c>
    </row>
    <row r="95" spans="1:19">
      <c r="A95" s="8" t="s">
        <v>137</v>
      </c>
      <c r="B95" s="199">
        <f>'[2]10'!B97</f>
        <v>78</v>
      </c>
      <c r="C95" s="200">
        <f>'[2]10'!C97</f>
        <v>0</v>
      </c>
      <c r="D95" s="200">
        <f>'[2]10'!D97</f>
        <v>0</v>
      </c>
      <c r="E95" s="200">
        <f>'[2]10'!E97</f>
        <v>0</v>
      </c>
      <c r="F95" s="15">
        <f t="shared" si="16"/>
        <v>78</v>
      </c>
      <c r="G95" s="199">
        <f>'[2]10'!H97</f>
        <v>35</v>
      </c>
      <c r="H95" s="200">
        <f>'[2]10'!I97</f>
        <v>0</v>
      </c>
      <c r="I95" s="200">
        <f>'[2]10'!J97</f>
        <v>0</v>
      </c>
      <c r="J95" s="200">
        <f>'[2]10'!K97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31</v>
      </c>
    </row>
    <row r="96" spans="1:19">
      <c r="A96" s="8" t="s">
        <v>138</v>
      </c>
      <c r="B96" s="199">
        <f>'[2]10'!B98</f>
        <v>78</v>
      </c>
      <c r="C96" s="200">
        <f>'[2]10'!C98</f>
        <v>0</v>
      </c>
      <c r="D96" s="200">
        <f>'[2]10'!D98</f>
        <v>0</v>
      </c>
      <c r="E96" s="200">
        <f>'[2]10'!E98</f>
        <v>0</v>
      </c>
      <c r="F96" s="15">
        <f t="shared" si="16"/>
        <v>78</v>
      </c>
      <c r="G96" s="199">
        <f>'[2]10'!H98</f>
        <v>35</v>
      </c>
      <c r="H96" s="200">
        <f>'[2]10'!I98</f>
        <v>0</v>
      </c>
      <c r="I96" s="200">
        <f>'[2]10'!J98</f>
        <v>0</v>
      </c>
      <c r="J96" s="200">
        <f>'[2]10'!K98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31</v>
      </c>
    </row>
    <row r="97" spans="1:19">
      <c r="A97" s="8" t="s">
        <v>139</v>
      </c>
      <c r="B97" s="199">
        <f>'[2]10'!B99</f>
        <v>78</v>
      </c>
      <c r="C97" s="200">
        <f>'[2]10'!C99</f>
        <v>0</v>
      </c>
      <c r="D97" s="200">
        <f>'[2]10'!D99</f>
        <v>0</v>
      </c>
      <c r="E97" s="200">
        <f>'[2]10'!E99</f>
        <v>0</v>
      </c>
      <c r="F97" s="15">
        <f t="shared" si="16"/>
        <v>78</v>
      </c>
      <c r="G97" s="199">
        <f>'[2]10'!H99</f>
        <v>35</v>
      </c>
      <c r="H97" s="200">
        <f>'[2]10'!I99</f>
        <v>0</v>
      </c>
      <c r="I97" s="200">
        <f>'[2]10'!J99</f>
        <v>0</v>
      </c>
      <c r="J97" s="200">
        <f>'[2]10'!K99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31</v>
      </c>
    </row>
    <row r="98" spans="1:19" ht="15.75" thickBot="1">
      <c r="A98" s="8" t="s">
        <v>140</v>
      </c>
      <c r="B98" s="199">
        <f>'[2]10'!B100</f>
        <v>78</v>
      </c>
      <c r="C98" s="200">
        <f>'[2]10'!C100</f>
        <v>0</v>
      </c>
      <c r="D98" s="200">
        <f>'[2]10'!D100</f>
        <v>0</v>
      </c>
      <c r="E98" s="200">
        <f>'[2]10'!E100</f>
        <v>0</v>
      </c>
      <c r="F98" s="15">
        <f t="shared" si="16"/>
        <v>78</v>
      </c>
      <c r="G98" s="199">
        <f>'[2]10'!H100</f>
        <v>35</v>
      </c>
      <c r="H98" s="200">
        <f>'[2]10'!I100</f>
        <v>0</v>
      </c>
      <c r="I98" s="200">
        <f>'[2]10'!J100</f>
        <v>0</v>
      </c>
      <c r="J98" s="200">
        <f>'[2]10'!K100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31</v>
      </c>
    </row>
    <row r="99" spans="1:19" ht="15.75" thickBot="1">
      <c r="A99" s="127" t="s">
        <v>171</v>
      </c>
      <c r="B99" s="127">
        <f t="shared" ref="B99:S99" si="17">SUM(B3:B98)/4000</f>
        <v>1.8720000000000001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1.8720000000000001</v>
      </c>
      <c r="G99" s="127">
        <f t="shared" si="17"/>
        <v>0.84299999999999997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0.84299999999999997</v>
      </c>
      <c r="L99" s="127">
        <f t="shared" si="17"/>
        <v>2.4E-2</v>
      </c>
      <c r="M99" s="127">
        <f t="shared" si="17"/>
        <v>0.83069999999999966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0.83069999999999966</v>
      </c>
      <c r="R99" s="128">
        <f t="shared" si="17"/>
        <v>1.2299999999999997E-2</v>
      </c>
      <c r="S99" s="128">
        <f t="shared" si="17"/>
        <v>0.34649999999999997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890</v>
      </c>
      <c r="G3" s="16">
        <f>'[3]10'!G5</f>
        <v>0</v>
      </c>
      <c r="H3" s="17">
        <f>SUM(B3:G3)</f>
        <v>1210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223</v>
      </c>
      <c r="N3" s="16">
        <f>'[3]10'!O5</f>
        <v>0</v>
      </c>
      <c r="O3" s="17">
        <f>SUM(I3:N3)</f>
        <v>543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223</v>
      </c>
      <c r="V3" s="16">
        <f t="shared" si="0"/>
        <v>0</v>
      </c>
      <c r="W3" s="17">
        <f>SUM(Q3:V3)</f>
        <v>543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223</v>
      </c>
      <c r="AQ3" s="8">
        <f t="shared" si="3"/>
        <v>0</v>
      </c>
      <c r="AR3" s="8">
        <f>SUM(AL3:AQ3)</f>
        <v>479</v>
      </c>
      <c r="AT3" s="8">
        <v>30.88</v>
      </c>
      <c r="AU3" s="8">
        <v>30.88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890</v>
      </c>
      <c r="G4" s="16">
        <f>'[3]10'!G6</f>
        <v>0</v>
      </c>
      <c r="H4" s="17">
        <f>SUM(B4:G4)</f>
        <v>1210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223</v>
      </c>
      <c r="N4" s="16">
        <f>'[3]10'!O6</f>
        <v>0</v>
      </c>
      <c r="O4" s="17">
        <f>SUM(I4:N4)</f>
        <v>543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223</v>
      </c>
      <c r="V4" s="16">
        <f>IF($P4=1,N4,IF(AND($P4=0.985,N4&gt;0.985*G4),G4*0.985,IF(AND($P4=0.965,N4&gt;0.965*G4),0.965*G4,N4)))</f>
        <v>0</v>
      </c>
      <c r="W4" s="17">
        <f>SUM(Q4:V4)</f>
        <v>543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223</v>
      </c>
      <c r="AQ4" s="8">
        <f t="shared" si="3"/>
        <v>0</v>
      </c>
      <c r="AR4" s="8">
        <f t="shared" ref="AR4:AR67" si="18">SUM(AL4:AQ4)</f>
        <v>479</v>
      </c>
      <c r="AT4" s="8">
        <v>30.88</v>
      </c>
      <c r="AU4" s="8">
        <v>30.88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890</v>
      </c>
      <c r="G5" s="16">
        <f>'[3]10'!G7</f>
        <v>0</v>
      </c>
      <c r="H5" s="17">
        <f t="shared" ref="H5:H68" si="27">SUM(B5:G5)</f>
        <v>1210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223</v>
      </c>
      <c r="N5" s="16">
        <f>'[3]10'!O7</f>
        <v>0</v>
      </c>
      <c r="O5" s="17">
        <f t="shared" ref="O5:O68" si="28">SUM(I5:N5)</f>
        <v>543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223</v>
      </c>
      <c r="V5" s="16">
        <f t="shared" si="0"/>
        <v>0</v>
      </c>
      <c r="W5" s="17">
        <f t="shared" ref="W5:W68" si="30">SUM(Q5:V5)</f>
        <v>543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223</v>
      </c>
      <c r="AQ5" s="8">
        <f t="shared" si="3"/>
        <v>0</v>
      </c>
      <c r="AR5" s="8">
        <f t="shared" si="18"/>
        <v>479</v>
      </c>
      <c r="AT5" s="8">
        <v>30.88</v>
      </c>
      <c r="AU5" s="8">
        <v>30.88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890</v>
      </c>
      <c r="G6" s="16">
        <f>'[3]10'!G8</f>
        <v>0</v>
      </c>
      <c r="H6" s="17">
        <f t="shared" si="27"/>
        <v>1210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223</v>
      </c>
      <c r="N6" s="16">
        <f>'[3]10'!O8</f>
        <v>0</v>
      </c>
      <c r="O6" s="17">
        <f t="shared" si="28"/>
        <v>543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223</v>
      </c>
      <c r="V6" s="16">
        <f t="shared" si="0"/>
        <v>0</v>
      </c>
      <c r="W6" s="17">
        <f t="shared" si="30"/>
        <v>543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223</v>
      </c>
      <c r="AQ6" s="8">
        <f t="shared" si="3"/>
        <v>0</v>
      </c>
      <c r="AR6" s="8">
        <f t="shared" si="18"/>
        <v>479</v>
      </c>
      <c r="AT6" s="8">
        <v>30.88</v>
      </c>
      <c r="AU6" s="8">
        <v>30.88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890</v>
      </c>
      <c r="G7" s="16">
        <f>'[3]10'!G9</f>
        <v>0</v>
      </c>
      <c r="H7" s="17">
        <f t="shared" si="27"/>
        <v>1210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150</v>
      </c>
      <c r="N7" s="16">
        <f>'[3]10'!O9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30.88</v>
      </c>
      <c r="AU7" s="8">
        <v>30.88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890</v>
      </c>
      <c r="G8" s="16">
        <f>'[3]10'!G10</f>
        <v>0</v>
      </c>
      <c r="H8" s="17">
        <f t="shared" si="27"/>
        <v>1210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150</v>
      </c>
      <c r="N8" s="16">
        <f>'[3]10'!O10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30.88</v>
      </c>
      <c r="AU8" s="8">
        <v>30.88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890</v>
      </c>
      <c r="G9" s="16">
        <f>'[3]10'!G11</f>
        <v>0</v>
      </c>
      <c r="H9" s="17">
        <f t="shared" si="27"/>
        <v>1210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150</v>
      </c>
      <c r="N9" s="16">
        <f>'[3]10'!O11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1.35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1.35</v>
      </c>
      <c r="AL9" s="8">
        <f t="shared" si="3"/>
        <v>286.64999999999998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436.65</v>
      </c>
      <c r="AT9" s="8">
        <v>30.88</v>
      </c>
      <c r="AU9" s="8">
        <v>30.88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1.35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1.35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1.35</v>
      </c>
      <c r="BP9" s="138">
        <f t="shared" si="25"/>
        <v>-1.120000000000001</v>
      </c>
      <c r="BQ9" s="138">
        <f t="shared" si="26"/>
        <v>29.529999999999998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890</v>
      </c>
      <c r="G10" s="16">
        <f>'[3]10'!G12</f>
        <v>0</v>
      </c>
      <c r="H10" s="17">
        <f t="shared" si="27"/>
        <v>1210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150</v>
      </c>
      <c r="N10" s="16">
        <f>'[3]10'!O12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1.35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1.35</v>
      </c>
      <c r="AL10" s="8">
        <f t="shared" si="3"/>
        <v>286.64999999999998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436.65</v>
      </c>
      <c r="AT10" s="8">
        <v>30.88</v>
      </c>
      <c r="AU10" s="8">
        <v>30.88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1.35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1.35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1.35</v>
      </c>
      <c r="BP10" s="138">
        <f t="shared" si="25"/>
        <v>-1.120000000000001</v>
      </c>
      <c r="BQ10" s="138">
        <f t="shared" si="26"/>
        <v>29.529999999999998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890</v>
      </c>
      <c r="G11" s="16">
        <f>'[3]10'!G13</f>
        <v>0</v>
      </c>
      <c r="H11" s="17">
        <f t="shared" si="27"/>
        <v>1210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150</v>
      </c>
      <c r="N11" s="16">
        <f>'[3]10'!O13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17.670000000000002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17.670000000000002</v>
      </c>
      <c r="AE11" s="8">
        <f t="shared" si="11"/>
        <v>17.670000000000002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17.670000000000002</v>
      </c>
      <c r="AL11" s="8">
        <f t="shared" si="3"/>
        <v>284.65999999999997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434.65999999999997</v>
      </c>
      <c r="AT11" s="8">
        <v>16.079999999999998</v>
      </c>
      <c r="AU11" s="8">
        <v>16.079999999999998</v>
      </c>
      <c r="AV11" s="8">
        <v>0</v>
      </c>
      <c r="AW11" s="203">
        <v>17.670000000000002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17.670000000000002</v>
      </c>
      <c r="BD11" s="203">
        <v>17.670000000000002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17.670000000000002</v>
      </c>
      <c r="BL11" s="8">
        <f t="shared" si="21"/>
        <v>16.079999999999998</v>
      </c>
      <c r="BM11" s="8">
        <f t="shared" si="22"/>
        <v>16.079999999999998</v>
      </c>
      <c r="BN11" s="8">
        <f t="shared" si="23"/>
        <v>17.670000000000002</v>
      </c>
      <c r="BO11" s="8">
        <f t="shared" si="24"/>
        <v>17.670000000000002</v>
      </c>
      <c r="BP11" s="138">
        <f t="shared" si="25"/>
        <v>-1.5900000000000034</v>
      </c>
      <c r="BQ11" s="138">
        <f t="shared" si="26"/>
        <v>-1.5900000000000034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890</v>
      </c>
      <c r="G12" s="16">
        <f>'[3]10'!G14</f>
        <v>0</v>
      </c>
      <c r="H12" s="17">
        <f t="shared" si="27"/>
        <v>1210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150</v>
      </c>
      <c r="N12" s="16">
        <f>'[3]10'!O14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23.97</v>
      </c>
      <c r="AE12" s="8">
        <f t="shared" si="11"/>
        <v>23.97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23.97</v>
      </c>
      <c r="AL12" s="8">
        <f t="shared" si="3"/>
        <v>272.05999999999995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422.05999999999995</v>
      </c>
      <c r="AT12" s="8">
        <v>22.16</v>
      </c>
      <c r="AU12" s="8">
        <v>22.16</v>
      </c>
      <c r="AV12" s="8">
        <v>0</v>
      </c>
      <c r="AW12" s="203">
        <v>23.97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23.97</v>
      </c>
      <c r="BD12" s="203">
        <v>23.97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23.97</v>
      </c>
      <c r="BL12" s="8">
        <f t="shared" si="21"/>
        <v>22.16</v>
      </c>
      <c r="BM12" s="8">
        <f t="shared" si="22"/>
        <v>22.16</v>
      </c>
      <c r="BN12" s="8">
        <f t="shared" si="23"/>
        <v>23.97</v>
      </c>
      <c r="BO12" s="8">
        <f t="shared" si="24"/>
        <v>23.97</v>
      </c>
      <c r="BP12" s="138">
        <f t="shared" si="25"/>
        <v>-1.8099999999999987</v>
      </c>
      <c r="BQ12" s="138">
        <f t="shared" si="26"/>
        <v>-1.8099999999999987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890</v>
      </c>
      <c r="G13" s="16">
        <f>'[3]10'!G15</f>
        <v>0</v>
      </c>
      <c r="H13" s="17">
        <f t="shared" si="27"/>
        <v>1210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150</v>
      </c>
      <c r="N13" s="16">
        <f>'[3]10'!O15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23.97</v>
      </c>
      <c r="AE13" s="8">
        <f t="shared" si="11"/>
        <v>23.97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23.97</v>
      </c>
      <c r="AL13" s="8">
        <f t="shared" si="3"/>
        <v>272.05999999999995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422.05999999999995</v>
      </c>
      <c r="AT13" s="8">
        <v>22.16</v>
      </c>
      <c r="AU13" s="8">
        <v>22.16</v>
      </c>
      <c r="AV13" s="8">
        <v>0</v>
      </c>
      <c r="AW13" s="203">
        <v>23.97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23.97</v>
      </c>
      <c r="BD13" s="203">
        <v>23.97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23.97</v>
      </c>
      <c r="BL13" s="8">
        <f t="shared" si="21"/>
        <v>22.16</v>
      </c>
      <c r="BM13" s="8">
        <f t="shared" si="22"/>
        <v>22.16</v>
      </c>
      <c r="BN13" s="8">
        <f t="shared" si="23"/>
        <v>23.97</v>
      </c>
      <c r="BO13" s="8">
        <f t="shared" si="24"/>
        <v>23.97</v>
      </c>
      <c r="BP13" s="138">
        <f t="shared" si="25"/>
        <v>-1.8099999999999987</v>
      </c>
      <c r="BQ13" s="138">
        <f t="shared" si="26"/>
        <v>-1.8099999999999987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890</v>
      </c>
      <c r="G14" s="16">
        <f>'[3]10'!G16</f>
        <v>0</v>
      </c>
      <c r="H14" s="17">
        <f t="shared" si="27"/>
        <v>1210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150</v>
      </c>
      <c r="N14" s="16">
        <f>'[3]10'!O16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23.97</v>
      </c>
      <c r="AE14" s="8">
        <f t="shared" si="11"/>
        <v>23.97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23.97</v>
      </c>
      <c r="AL14" s="8">
        <f t="shared" si="3"/>
        <v>272.05999999999995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422.05999999999995</v>
      </c>
      <c r="AT14" s="8">
        <v>22.16</v>
      </c>
      <c r="AU14" s="8">
        <v>22.16</v>
      </c>
      <c r="AV14" s="8">
        <v>0</v>
      </c>
      <c r="AW14" s="203">
        <v>23.97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23.97</v>
      </c>
      <c r="BD14" s="203">
        <v>23.97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23.97</v>
      </c>
      <c r="BL14" s="8">
        <f t="shared" si="21"/>
        <v>22.16</v>
      </c>
      <c r="BM14" s="8">
        <f t="shared" si="22"/>
        <v>22.16</v>
      </c>
      <c r="BN14" s="8">
        <f t="shared" si="23"/>
        <v>23.97</v>
      </c>
      <c r="BO14" s="8">
        <f t="shared" si="24"/>
        <v>23.97</v>
      </c>
      <c r="BP14" s="138">
        <f t="shared" si="25"/>
        <v>-1.8099999999999987</v>
      </c>
      <c r="BQ14" s="138">
        <f t="shared" si="26"/>
        <v>-1.8099999999999987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890</v>
      </c>
      <c r="G15" s="16">
        <f>'[3]10'!G17</f>
        <v>0</v>
      </c>
      <c r="H15" s="17">
        <f t="shared" si="27"/>
        <v>1210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150</v>
      </c>
      <c r="N15" s="16">
        <f>'[3]10'!O17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23.97</v>
      </c>
      <c r="AE15" s="8">
        <f t="shared" si="11"/>
        <v>23.97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23.97</v>
      </c>
      <c r="AL15" s="8">
        <f t="shared" si="3"/>
        <v>272.05999999999995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422.05999999999995</v>
      </c>
      <c r="AT15" s="8">
        <v>23.13</v>
      </c>
      <c r="AU15" s="8">
        <v>23.13</v>
      </c>
      <c r="AV15" s="8">
        <v>0</v>
      </c>
      <c r="AW15" s="203">
        <v>23.97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23.97</v>
      </c>
      <c r="BD15" s="203">
        <v>23.97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23.97</v>
      </c>
      <c r="BL15" s="8">
        <f t="shared" si="21"/>
        <v>23.13</v>
      </c>
      <c r="BM15" s="8">
        <f t="shared" si="22"/>
        <v>23.13</v>
      </c>
      <c r="BN15" s="8">
        <f t="shared" si="23"/>
        <v>23.97</v>
      </c>
      <c r="BO15" s="8">
        <f t="shared" si="24"/>
        <v>23.97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890</v>
      </c>
      <c r="G16" s="16">
        <f>'[3]10'!G18</f>
        <v>0</v>
      </c>
      <c r="H16" s="17">
        <f t="shared" si="27"/>
        <v>1210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150</v>
      </c>
      <c r="N16" s="16">
        <f>'[3]10'!O18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23.97</v>
      </c>
      <c r="AE16" s="8">
        <f t="shared" si="11"/>
        <v>23.97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23.97</v>
      </c>
      <c r="AL16" s="8">
        <f t="shared" si="3"/>
        <v>272.05999999999995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422.05999999999995</v>
      </c>
      <c r="AT16" s="8">
        <v>23.13</v>
      </c>
      <c r="AU16" s="8">
        <v>23.13</v>
      </c>
      <c r="AV16" s="8">
        <v>0</v>
      </c>
      <c r="AW16" s="203">
        <v>23.97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23.97</v>
      </c>
      <c r="BD16" s="203">
        <v>23.97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23.97</v>
      </c>
      <c r="BL16" s="8">
        <f t="shared" si="21"/>
        <v>23.13</v>
      </c>
      <c r="BM16" s="8">
        <f t="shared" si="22"/>
        <v>23.13</v>
      </c>
      <c r="BN16" s="8">
        <f t="shared" si="23"/>
        <v>23.97</v>
      </c>
      <c r="BO16" s="8">
        <f t="shared" si="24"/>
        <v>23.97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890</v>
      </c>
      <c r="G17" s="16">
        <f>'[3]10'!G19</f>
        <v>0</v>
      </c>
      <c r="H17" s="17">
        <f t="shared" si="27"/>
        <v>1210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150</v>
      </c>
      <c r="N17" s="16">
        <f>'[3]10'!O19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23.97</v>
      </c>
      <c r="AE17" s="8">
        <f t="shared" si="11"/>
        <v>23.97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23.97</v>
      </c>
      <c r="AL17" s="8">
        <f t="shared" si="3"/>
        <v>272.05999999999995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422.05999999999995</v>
      </c>
      <c r="AT17" s="8">
        <v>23.13</v>
      </c>
      <c r="AU17" s="8">
        <v>23.13</v>
      </c>
      <c r="AV17" s="8">
        <v>0</v>
      </c>
      <c r="AW17" s="203">
        <v>23.97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23.97</v>
      </c>
      <c r="BD17" s="203">
        <v>23.97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23.97</v>
      </c>
      <c r="BL17" s="8">
        <f t="shared" si="21"/>
        <v>23.13</v>
      </c>
      <c r="BM17" s="8">
        <f t="shared" si="22"/>
        <v>23.13</v>
      </c>
      <c r="BN17" s="8">
        <f t="shared" si="23"/>
        <v>23.97</v>
      </c>
      <c r="BO17" s="8">
        <f t="shared" si="24"/>
        <v>23.97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890</v>
      </c>
      <c r="G18" s="16">
        <f>'[3]10'!G20</f>
        <v>0</v>
      </c>
      <c r="H18" s="17">
        <f t="shared" si="27"/>
        <v>1210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150</v>
      </c>
      <c r="N18" s="16">
        <f>'[3]10'!O20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23.97</v>
      </c>
      <c r="AE18" s="8">
        <f t="shared" si="11"/>
        <v>23.97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23.97</v>
      </c>
      <c r="AL18" s="8">
        <f t="shared" si="3"/>
        <v>272.05999999999995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422.05999999999995</v>
      </c>
      <c r="AT18" s="8">
        <v>23.13</v>
      </c>
      <c r="AU18" s="8">
        <v>23.13</v>
      </c>
      <c r="AV18" s="8">
        <v>0</v>
      </c>
      <c r="AW18" s="203">
        <v>23.97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23.97</v>
      </c>
      <c r="BD18" s="203">
        <v>23.97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23.97</v>
      </c>
      <c r="BL18" s="8">
        <f t="shared" si="21"/>
        <v>23.13</v>
      </c>
      <c r="BM18" s="8">
        <f t="shared" si="22"/>
        <v>23.13</v>
      </c>
      <c r="BN18" s="8">
        <f t="shared" si="23"/>
        <v>23.97</v>
      </c>
      <c r="BO18" s="8">
        <f t="shared" si="24"/>
        <v>23.97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890</v>
      </c>
      <c r="G19" s="16">
        <f>'[3]10'!G21</f>
        <v>0</v>
      </c>
      <c r="H19" s="17">
        <f t="shared" si="27"/>
        <v>1210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150</v>
      </c>
      <c r="N19" s="16">
        <f>'[3]10'!O21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23.97</v>
      </c>
      <c r="AE19" s="8">
        <f t="shared" si="11"/>
        <v>23.97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23.97</v>
      </c>
      <c r="AL19" s="8">
        <f t="shared" ref="AL19:AQ61" si="31">Q19-X19-AE19</f>
        <v>272.05999999999995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422.05999999999995</v>
      </c>
      <c r="AT19" s="8">
        <v>23.13</v>
      </c>
      <c r="AU19" s="8">
        <v>23.13</v>
      </c>
      <c r="AV19" s="8">
        <v>0</v>
      </c>
      <c r="AW19" s="203">
        <v>23.97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23.97</v>
      </c>
      <c r="BD19" s="203">
        <v>23.97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23.97</v>
      </c>
      <c r="BL19" s="8">
        <f t="shared" si="21"/>
        <v>23.13</v>
      </c>
      <c r="BM19" s="8">
        <f t="shared" si="22"/>
        <v>23.13</v>
      </c>
      <c r="BN19" s="8">
        <f t="shared" si="23"/>
        <v>23.97</v>
      </c>
      <c r="BO19" s="8">
        <f t="shared" si="24"/>
        <v>23.97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890</v>
      </c>
      <c r="G20" s="16">
        <f>'[3]10'!G22</f>
        <v>0</v>
      </c>
      <c r="H20" s="17">
        <f t="shared" si="27"/>
        <v>1210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150</v>
      </c>
      <c r="N20" s="16">
        <f>'[3]10'!O22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23.97</v>
      </c>
      <c r="AE20" s="8">
        <f t="shared" si="11"/>
        <v>23.97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23.97</v>
      </c>
      <c r="AL20" s="8">
        <f t="shared" si="31"/>
        <v>272.05999999999995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422.05999999999995</v>
      </c>
      <c r="AT20" s="8">
        <v>23.13</v>
      </c>
      <c r="AU20" s="8">
        <v>23.13</v>
      </c>
      <c r="AV20" s="8">
        <v>0</v>
      </c>
      <c r="AW20" s="203">
        <v>23.97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23.97</v>
      </c>
      <c r="BD20" s="203">
        <v>23.97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23.97</v>
      </c>
      <c r="BL20" s="8">
        <f t="shared" si="21"/>
        <v>23.13</v>
      </c>
      <c r="BM20" s="8">
        <f t="shared" si="22"/>
        <v>23.13</v>
      </c>
      <c r="BN20" s="8">
        <f t="shared" si="23"/>
        <v>23.97</v>
      </c>
      <c r="BO20" s="8">
        <f t="shared" si="24"/>
        <v>23.97</v>
      </c>
      <c r="BP20" s="138">
        <f t="shared" si="25"/>
        <v>-0.83999999999999986</v>
      </c>
      <c r="BQ20" s="138">
        <f t="shared" si="26"/>
        <v>-0.83999999999999986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890</v>
      </c>
      <c r="G21" s="16">
        <f>'[3]10'!G23</f>
        <v>0</v>
      </c>
      <c r="H21" s="17">
        <f t="shared" si="27"/>
        <v>1210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150</v>
      </c>
      <c r="N21" s="16">
        <f>'[3]10'!O23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23.97</v>
      </c>
      <c r="AE21" s="8">
        <f t="shared" si="11"/>
        <v>23.97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23.97</v>
      </c>
      <c r="AL21" s="8">
        <f t="shared" si="31"/>
        <v>272.05999999999995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422.05999999999995</v>
      </c>
      <c r="AT21" s="8">
        <v>23.13</v>
      </c>
      <c r="AU21" s="8">
        <v>23.13</v>
      </c>
      <c r="AV21" s="8">
        <v>0</v>
      </c>
      <c r="AW21" s="203">
        <v>23.97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23.97</v>
      </c>
      <c r="BD21" s="203">
        <v>23.97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23.97</v>
      </c>
      <c r="BL21" s="8">
        <f t="shared" si="21"/>
        <v>23.13</v>
      </c>
      <c r="BM21" s="8">
        <f t="shared" si="22"/>
        <v>23.13</v>
      </c>
      <c r="BN21" s="8">
        <f t="shared" si="23"/>
        <v>23.97</v>
      </c>
      <c r="BO21" s="8">
        <f t="shared" si="24"/>
        <v>23.97</v>
      </c>
      <c r="BP21" s="138">
        <f t="shared" si="25"/>
        <v>-0.83999999999999986</v>
      </c>
      <c r="BQ21" s="138">
        <f t="shared" si="26"/>
        <v>-0.83999999999999986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890</v>
      </c>
      <c r="G22" s="16">
        <f>'[3]10'!G24</f>
        <v>0</v>
      </c>
      <c r="H22" s="17">
        <f t="shared" si="27"/>
        <v>1210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150</v>
      </c>
      <c r="N22" s="16">
        <f>'[3]10'!O24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23.97</v>
      </c>
      <c r="AE22" s="8">
        <f t="shared" si="11"/>
        <v>23.97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23.97</v>
      </c>
      <c r="AL22" s="8">
        <f t="shared" si="31"/>
        <v>272.05999999999995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422.05999999999995</v>
      </c>
      <c r="AT22" s="8">
        <v>23.13</v>
      </c>
      <c r="AU22" s="8">
        <v>23.13</v>
      </c>
      <c r="AV22" s="8">
        <v>0</v>
      </c>
      <c r="AW22" s="203">
        <v>23.97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23.97</v>
      </c>
      <c r="BD22" s="203">
        <v>23.97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23.97</v>
      </c>
      <c r="BL22" s="8">
        <f t="shared" si="21"/>
        <v>23.13</v>
      </c>
      <c r="BM22" s="8">
        <f t="shared" si="22"/>
        <v>23.13</v>
      </c>
      <c r="BN22" s="8">
        <f t="shared" si="23"/>
        <v>23.97</v>
      </c>
      <c r="BO22" s="8">
        <f t="shared" si="24"/>
        <v>23.97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890</v>
      </c>
      <c r="G23" s="16">
        <f>'[3]10'!G25</f>
        <v>0</v>
      </c>
      <c r="H23" s="17">
        <f t="shared" si="27"/>
        <v>1210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150</v>
      </c>
      <c r="N23" s="16">
        <f>'[3]10'!O25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23.97</v>
      </c>
      <c r="AE23" s="8">
        <f t="shared" si="11"/>
        <v>23.97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23.97</v>
      </c>
      <c r="AL23" s="8">
        <f t="shared" si="31"/>
        <v>272.05999999999995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422.05999999999995</v>
      </c>
      <c r="AT23" s="8">
        <v>23.13</v>
      </c>
      <c r="AU23" s="8">
        <v>23.13</v>
      </c>
      <c r="AV23" s="8">
        <v>0</v>
      </c>
      <c r="AW23" s="203">
        <v>23.97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23.97</v>
      </c>
      <c r="BD23" s="203">
        <v>23.97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23.97</v>
      </c>
      <c r="BL23" s="8">
        <f t="shared" si="21"/>
        <v>23.13</v>
      </c>
      <c r="BM23" s="8">
        <f t="shared" si="22"/>
        <v>23.13</v>
      </c>
      <c r="BN23" s="8">
        <f t="shared" si="23"/>
        <v>23.97</v>
      </c>
      <c r="BO23" s="8">
        <f t="shared" si="24"/>
        <v>23.97</v>
      </c>
      <c r="BP23" s="138">
        <f t="shared" si="25"/>
        <v>-0.83999999999999986</v>
      </c>
      <c r="BQ23" s="138">
        <f t="shared" si="26"/>
        <v>-0.83999999999999986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890</v>
      </c>
      <c r="G24" s="16">
        <f>'[3]10'!G26</f>
        <v>0</v>
      </c>
      <c r="H24" s="17">
        <f t="shared" si="27"/>
        <v>1210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150</v>
      </c>
      <c r="N24" s="16">
        <f>'[3]10'!O26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23.97</v>
      </c>
      <c r="AE24" s="8">
        <f t="shared" si="11"/>
        <v>23.97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23.97</v>
      </c>
      <c r="AL24" s="8">
        <f t="shared" si="31"/>
        <v>272.05999999999995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422.05999999999995</v>
      </c>
      <c r="AT24" s="8">
        <v>23.13</v>
      </c>
      <c r="AU24" s="8">
        <v>23.13</v>
      </c>
      <c r="AV24" s="8">
        <v>0</v>
      </c>
      <c r="AW24" s="203">
        <v>23.97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23.97</v>
      </c>
      <c r="BD24" s="203">
        <v>23.97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23.97</v>
      </c>
      <c r="BL24" s="8">
        <f t="shared" si="21"/>
        <v>23.13</v>
      </c>
      <c r="BM24" s="8">
        <f t="shared" si="22"/>
        <v>23.13</v>
      </c>
      <c r="BN24" s="8">
        <f t="shared" si="23"/>
        <v>23.97</v>
      </c>
      <c r="BO24" s="8">
        <f t="shared" si="24"/>
        <v>23.97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890</v>
      </c>
      <c r="G25" s="16">
        <f>'[3]10'!G27</f>
        <v>0</v>
      </c>
      <c r="H25" s="17">
        <f t="shared" si="27"/>
        <v>1210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150</v>
      </c>
      <c r="N25" s="16">
        <f>'[3]10'!O27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15.95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15.95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272.05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422.05</v>
      </c>
      <c r="AT25" s="8">
        <v>15.39</v>
      </c>
      <c r="AU25" s="8">
        <v>30.88</v>
      </c>
      <c r="AV25" s="8">
        <v>0</v>
      </c>
      <c r="AW25" s="203">
        <v>15.95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15.95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15.39</v>
      </c>
      <c r="BM25" s="8">
        <f t="shared" si="22"/>
        <v>30.88</v>
      </c>
      <c r="BN25" s="8">
        <f t="shared" si="23"/>
        <v>15.95</v>
      </c>
      <c r="BO25" s="8">
        <f t="shared" si="24"/>
        <v>32</v>
      </c>
      <c r="BP25" s="138">
        <f t="shared" si="25"/>
        <v>-0.55999999999999872</v>
      </c>
      <c r="BQ25" s="138">
        <f t="shared" si="26"/>
        <v>-1.120000000000001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890</v>
      </c>
      <c r="G26" s="16">
        <f>'[3]10'!G28</f>
        <v>0</v>
      </c>
      <c r="H26" s="17">
        <f t="shared" si="27"/>
        <v>1210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150</v>
      </c>
      <c r="N26" s="16">
        <f>'[3]10'!O28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15.95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272.05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422.05</v>
      </c>
      <c r="AT26" s="8">
        <v>15.39</v>
      </c>
      <c r="AU26" s="8">
        <v>30.88</v>
      </c>
      <c r="AV26" s="8">
        <v>0</v>
      </c>
      <c r="AW26" s="203">
        <v>15.95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15.95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15.39</v>
      </c>
      <c r="BM26" s="8">
        <f t="shared" si="22"/>
        <v>30.88</v>
      </c>
      <c r="BN26" s="8">
        <f t="shared" si="23"/>
        <v>15.95</v>
      </c>
      <c r="BO26" s="8">
        <f t="shared" si="24"/>
        <v>32</v>
      </c>
      <c r="BP26" s="138">
        <f t="shared" si="25"/>
        <v>-0.55999999999999872</v>
      </c>
      <c r="BQ26" s="138">
        <f t="shared" si="26"/>
        <v>-1.120000000000001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890</v>
      </c>
      <c r="G27" s="16">
        <f>'[3]10'!G29</f>
        <v>0</v>
      </c>
      <c r="H27" s="17">
        <f t="shared" si="27"/>
        <v>1210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150</v>
      </c>
      <c r="N27" s="16">
        <f>'[3]10'!O29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15.95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272.05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422.05</v>
      </c>
      <c r="AT27" s="8">
        <v>15.39</v>
      </c>
      <c r="AU27" s="8">
        <v>30.88</v>
      </c>
      <c r="AV27" s="8">
        <v>0</v>
      </c>
      <c r="AW27" s="203">
        <v>15.95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15.39</v>
      </c>
      <c r="BM27" s="8">
        <f t="shared" si="22"/>
        <v>30.88</v>
      </c>
      <c r="BN27" s="8">
        <f t="shared" si="23"/>
        <v>15.95</v>
      </c>
      <c r="BO27" s="8">
        <f t="shared" si="24"/>
        <v>32</v>
      </c>
      <c r="BP27" s="138">
        <f t="shared" si="25"/>
        <v>-0.55999999999999872</v>
      </c>
      <c r="BQ27" s="138">
        <f t="shared" si="26"/>
        <v>-1.120000000000001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890</v>
      </c>
      <c r="G28" s="16">
        <f>'[3]10'!G30</f>
        <v>0</v>
      </c>
      <c r="H28" s="17">
        <f t="shared" si="27"/>
        <v>1210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150</v>
      </c>
      <c r="N28" s="16">
        <f>'[3]10'!O30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15.95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272.05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422.05</v>
      </c>
      <c r="AT28" s="8">
        <v>15.39</v>
      </c>
      <c r="AU28" s="8">
        <v>30.88</v>
      </c>
      <c r="AV28" s="8">
        <v>0</v>
      </c>
      <c r="AW28" s="203">
        <v>15.95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15.39</v>
      </c>
      <c r="BM28" s="8">
        <f t="shared" si="22"/>
        <v>30.88</v>
      </c>
      <c r="BN28" s="8">
        <f t="shared" si="23"/>
        <v>15.95</v>
      </c>
      <c r="BO28" s="8">
        <f t="shared" si="24"/>
        <v>32</v>
      </c>
      <c r="BP28" s="138">
        <f t="shared" si="25"/>
        <v>-0.55999999999999872</v>
      </c>
      <c r="BQ28" s="138">
        <f t="shared" si="26"/>
        <v>-1.120000000000001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890</v>
      </c>
      <c r="G29" s="16">
        <f>'[3]10'!G31</f>
        <v>0</v>
      </c>
      <c r="H29" s="17">
        <f t="shared" si="27"/>
        <v>1210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150</v>
      </c>
      <c r="N29" s="16">
        <f>'[3]10'!O31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15.95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272.05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422.05</v>
      </c>
      <c r="AT29" s="8">
        <v>15.39</v>
      </c>
      <c r="AU29" s="8">
        <v>30.88</v>
      </c>
      <c r="AV29" s="8">
        <v>0</v>
      </c>
      <c r="AW29" s="203">
        <v>15.95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15.39</v>
      </c>
      <c r="BM29" s="8">
        <f t="shared" si="22"/>
        <v>30.88</v>
      </c>
      <c r="BN29" s="8">
        <f t="shared" si="23"/>
        <v>15.95</v>
      </c>
      <c r="BO29" s="8">
        <f t="shared" si="24"/>
        <v>32</v>
      </c>
      <c r="BP29" s="138">
        <f t="shared" si="25"/>
        <v>-0.55999999999999872</v>
      </c>
      <c r="BQ29" s="138">
        <f t="shared" si="26"/>
        <v>-1.120000000000001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890</v>
      </c>
      <c r="G30" s="16">
        <f>'[3]10'!G32</f>
        <v>0</v>
      </c>
      <c r="H30" s="17">
        <f t="shared" si="27"/>
        <v>1210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150</v>
      </c>
      <c r="N30" s="16">
        <f>'[3]10'!O32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15.95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272.05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422.05</v>
      </c>
      <c r="AT30" s="8">
        <v>15.39</v>
      </c>
      <c r="AU30" s="8">
        <v>30.88</v>
      </c>
      <c r="AV30" s="8">
        <v>0</v>
      </c>
      <c r="AW30" s="203">
        <v>15.95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15.39</v>
      </c>
      <c r="BM30" s="8">
        <f t="shared" si="22"/>
        <v>30.88</v>
      </c>
      <c r="BN30" s="8">
        <f t="shared" si="23"/>
        <v>15.95</v>
      </c>
      <c r="BO30" s="8">
        <f t="shared" si="24"/>
        <v>32</v>
      </c>
      <c r="BP30" s="138">
        <f t="shared" si="25"/>
        <v>-0.55999999999999872</v>
      </c>
      <c r="BQ30" s="138">
        <f t="shared" si="26"/>
        <v>-1.120000000000001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890</v>
      </c>
      <c r="G31" s="16">
        <f>'[3]10'!G33</f>
        <v>0</v>
      </c>
      <c r="H31" s="17">
        <f t="shared" si="27"/>
        <v>1210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150</v>
      </c>
      <c r="N31" s="16">
        <f>'[3]10'!O33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15.95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272.05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422.05</v>
      </c>
      <c r="AT31" s="8">
        <v>15.39</v>
      </c>
      <c r="AU31" s="8">
        <v>30.88</v>
      </c>
      <c r="AV31" s="8">
        <v>0</v>
      </c>
      <c r="AW31" s="203">
        <v>15.95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15.95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15.39</v>
      </c>
      <c r="BM31" s="8">
        <f t="shared" si="22"/>
        <v>30.88</v>
      </c>
      <c r="BN31" s="8">
        <f t="shared" si="23"/>
        <v>15.95</v>
      </c>
      <c r="BO31" s="8">
        <f t="shared" si="24"/>
        <v>32</v>
      </c>
      <c r="BP31" s="138">
        <f t="shared" si="25"/>
        <v>-0.55999999999999872</v>
      </c>
      <c r="BQ31" s="138">
        <f t="shared" si="26"/>
        <v>-1.120000000000001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890</v>
      </c>
      <c r="G32" s="16">
        <f>'[3]10'!G34</f>
        <v>0</v>
      </c>
      <c r="H32" s="17">
        <f t="shared" si="27"/>
        <v>1210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150</v>
      </c>
      <c r="N32" s="16">
        <f>'[3]10'!O34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15.95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272.05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422.05</v>
      </c>
      <c r="AT32" s="8">
        <v>15.39</v>
      </c>
      <c r="AU32" s="8">
        <v>30.88</v>
      </c>
      <c r="AV32" s="8">
        <v>0</v>
      </c>
      <c r="AW32" s="203">
        <v>15.95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15.95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15.39</v>
      </c>
      <c r="BM32" s="8">
        <f t="shared" si="22"/>
        <v>30.88</v>
      </c>
      <c r="BN32" s="8">
        <f t="shared" si="23"/>
        <v>15.95</v>
      </c>
      <c r="BO32" s="8">
        <f t="shared" si="24"/>
        <v>32</v>
      </c>
      <c r="BP32" s="138">
        <f t="shared" si="25"/>
        <v>-0.55999999999999872</v>
      </c>
      <c r="BQ32" s="138">
        <f t="shared" si="26"/>
        <v>-1.120000000000001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890</v>
      </c>
      <c r="G33" s="16">
        <f>'[3]10'!G35</f>
        <v>0</v>
      </c>
      <c r="H33" s="17">
        <f t="shared" si="27"/>
        <v>1210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150</v>
      </c>
      <c r="N33" s="16">
        <f>'[3]10'!O35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15.95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272.05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422.05</v>
      </c>
      <c r="AT33" s="8">
        <v>15.39</v>
      </c>
      <c r="AU33" s="8">
        <v>30.88</v>
      </c>
      <c r="AV33" s="8">
        <v>0</v>
      </c>
      <c r="AW33" s="203">
        <v>15.95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15.95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15.39</v>
      </c>
      <c r="BM33" s="8">
        <f t="shared" si="22"/>
        <v>30.88</v>
      </c>
      <c r="BN33" s="8">
        <f t="shared" si="23"/>
        <v>15.95</v>
      </c>
      <c r="BO33" s="8">
        <f t="shared" si="24"/>
        <v>32</v>
      </c>
      <c r="BP33" s="138">
        <f t="shared" si="25"/>
        <v>-0.55999999999999872</v>
      </c>
      <c r="BQ33" s="138">
        <f t="shared" si="26"/>
        <v>-1.120000000000001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890</v>
      </c>
      <c r="G34" s="16">
        <f>'[3]10'!G36</f>
        <v>0</v>
      </c>
      <c r="H34" s="17">
        <f t="shared" si="27"/>
        <v>1210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150</v>
      </c>
      <c r="N34" s="16">
        <f>'[3]10'!O36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15.95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272.05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422.05</v>
      </c>
      <c r="AT34" s="8">
        <v>15.39</v>
      </c>
      <c r="AU34" s="8">
        <v>30.88</v>
      </c>
      <c r="AV34" s="8">
        <v>0</v>
      </c>
      <c r="AW34" s="203">
        <v>15.95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15.95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15.39</v>
      </c>
      <c r="BM34" s="8">
        <f t="shared" si="22"/>
        <v>30.88</v>
      </c>
      <c r="BN34" s="8">
        <f t="shared" si="23"/>
        <v>15.95</v>
      </c>
      <c r="BO34" s="8">
        <f t="shared" si="24"/>
        <v>32</v>
      </c>
      <c r="BP34" s="138">
        <f t="shared" si="25"/>
        <v>-0.55999999999999872</v>
      </c>
      <c r="BQ34" s="138">
        <f t="shared" si="26"/>
        <v>-1.120000000000001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890</v>
      </c>
      <c r="G35" s="16">
        <f>'[3]10'!G37</f>
        <v>0</v>
      </c>
      <c r="H35" s="17">
        <f t="shared" si="27"/>
        <v>1210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150</v>
      </c>
      <c r="N35" s="16">
        <f>'[3]10'!O37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23.97</v>
      </c>
      <c r="AE35" s="8">
        <f t="shared" si="11"/>
        <v>23.97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23.97</v>
      </c>
      <c r="AL35" s="8">
        <f t="shared" si="31"/>
        <v>272.05999999999995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422.05999999999995</v>
      </c>
      <c r="AT35" s="8">
        <v>15.39</v>
      </c>
      <c r="AU35" s="8">
        <v>23.13</v>
      </c>
      <c r="AV35" s="8">
        <v>0</v>
      </c>
      <c r="AW35" s="203">
        <v>23.97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23.97</v>
      </c>
      <c r="BD35" s="203">
        <v>23.97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23.97</v>
      </c>
      <c r="BL35" s="8">
        <f t="shared" si="21"/>
        <v>15.39</v>
      </c>
      <c r="BM35" s="8">
        <f t="shared" si="22"/>
        <v>23.13</v>
      </c>
      <c r="BN35" s="8">
        <f t="shared" si="23"/>
        <v>23.97</v>
      </c>
      <c r="BO35" s="8">
        <f t="shared" si="24"/>
        <v>23.97</v>
      </c>
      <c r="BP35" s="138">
        <f t="shared" si="25"/>
        <v>-8.5799999999999983</v>
      </c>
      <c r="BQ35" s="138">
        <f t="shared" si="26"/>
        <v>-0.83999999999999986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890</v>
      </c>
      <c r="G36" s="16">
        <f>'[3]10'!G38</f>
        <v>0</v>
      </c>
      <c r="H36" s="17">
        <f t="shared" si="27"/>
        <v>1210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150</v>
      </c>
      <c r="N36" s="16">
        <f>'[3]10'!O38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23.97</v>
      </c>
      <c r="AE36" s="8">
        <f t="shared" si="11"/>
        <v>23.97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23.97</v>
      </c>
      <c r="AL36" s="8">
        <f t="shared" si="31"/>
        <v>272.05999999999995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422.05999999999995</v>
      </c>
      <c r="AT36" s="8">
        <v>15.39</v>
      </c>
      <c r="AU36" s="8">
        <v>23.13</v>
      </c>
      <c r="AV36" s="8">
        <v>0</v>
      </c>
      <c r="AW36" s="203">
        <v>23.97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23.97</v>
      </c>
      <c r="BD36" s="203">
        <v>23.97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23.97</v>
      </c>
      <c r="BL36" s="8">
        <f t="shared" si="21"/>
        <v>15.39</v>
      </c>
      <c r="BM36" s="8">
        <f t="shared" si="22"/>
        <v>23.13</v>
      </c>
      <c r="BN36" s="8">
        <f t="shared" si="23"/>
        <v>23.97</v>
      </c>
      <c r="BO36" s="8">
        <f t="shared" si="24"/>
        <v>23.97</v>
      </c>
      <c r="BP36" s="138">
        <f t="shared" si="25"/>
        <v>-8.5799999999999983</v>
      </c>
      <c r="BQ36" s="138">
        <f t="shared" si="26"/>
        <v>-0.83999999999999986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890</v>
      </c>
      <c r="G37" s="16">
        <f>'[3]10'!G39</f>
        <v>0</v>
      </c>
      <c r="H37" s="17">
        <f t="shared" si="27"/>
        <v>1210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150</v>
      </c>
      <c r="N37" s="16">
        <f>'[3]10'!O39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23.97</v>
      </c>
      <c r="AE37" s="8">
        <f t="shared" si="11"/>
        <v>23.97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23.97</v>
      </c>
      <c r="AL37" s="8">
        <f t="shared" si="31"/>
        <v>272.05999999999995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422.05999999999995</v>
      </c>
      <c r="AT37" s="8">
        <v>23.13</v>
      </c>
      <c r="AU37" s="8">
        <v>23.13</v>
      </c>
      <c r="AV37" s="8">
        <v>0</v>
      </c>
      <c r="AW37" s="203">
        <v>23.97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23.97</v>
      </c>
      <c r="BD37" s="203">
        <v>23.97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23.97</v>
      </c>
      <c r="BL37" s="8">
        <f t="shared" si="21"/>
        <v>23.13</v>
      </c>
      <c r="BM37" s="8">
        <f t="shared" si="22"/>
        <v>23.13</v>
      </c>
      <c r="BN37" s="8">
        <f t="shared" si="23"/>
        <v>23.97</v>
      </c>
      <c r="BO37" s="8">
        <f t="shared" si="24"/>
        <v>23.97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890</v>
      </c>
      <c r="G38" s="16">
        <f>'[3]10'!G40</f>
        <v>0</v>
      </c>
      <c r="H38" s="17">
        <f t="shared" si="27"/>
        <v>1210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150</v>
      </c>
      <c r="N38" s="16">
        <f>'[3]10'!O40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23.97</v>
      </c>
      <c r="AE38" s="8">
        <f t="shared" si="11"/>
        <v>23.97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23.97</v>
      </c>
      <c r="AL38" s="8">
        <f t="shared" si="31"/>
        <v>272.05999999999995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422.05999999999995</v>
      </c>
      <c r="AT38" s="8">
        <v>23.13</v>
      </c>
      <c r="AU38" s="8">
        <v>23.13</v>
      </c>
      <c r="AV38" s="8">
        <v>0</v>
      </c>
      <c r="AW38" s="203">
        <v>23.97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23.97</v>
      </c>
      <c r="BD38" s="203">
        <v>23.97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23.97</v>
      </c>
      <c r="BL38" s="8">
        <f t="shared" si="21"/>
        <v>23.13</v>
      </c>
      <c r="BM38" s="8">
        <f t="shared" si="22"/>
        <v>23.13</v>
      </c>
      <c r="BN38" s="8">
        <f t="shared" si="23"/>
        <v>23.97</v>
      </c>
      <c r="BO38" s="8">
        <f t="shared" si="24"/>
        <v>23.97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880</v>
      </c>
      <c r="G39" s="16">
        <f>'[3]10'!G41</f>
        <v>0</v>
      </c>
      <c r="H39" s="17">
        <f t="shared" si="27"/>
        <v>1200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150</v>
      </c>
      <c r="N39" s="16">
        <f>'[3]10'!O41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23.97</v>
      </c>
      <c r="AE39" s="8">
        <f t="shared" si="11"/>
        <v>23.97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23.97</v>
      </c>
      <c r="AL39" s="8">
        <f t="shared" si="31"/>
        <v>272.05999999999995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422.05999999999995</v>
      </c>
      <c r="AT39" s="8">
        <v>23.13</v>
      </c>
      <c r="AU39" s="8">
        <v>23.13</v>
      </c>
      <c r="AV39" s="8">
        <v>0</v>
      </c>
      <c r="AW39" s="203">
        <v>23.97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23.97</v>
      </c>
      <c r="BD39" s="203">
        <v>23.97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23.97</v>
      </c>
      <c r="BL39" s="8">
        <f t="shared" si="21"/>
        <v>23.13</v>
      </c>
      <c r="BM39" s="8">
        <f t="shared" si="22"/>
        <v>23.13</v>
      </c>
      <c r="BN39" s="8">
        <f t="shared" si="23"/>
        <v>23.97</v>
      </c>
      <c r="BO39" s="8">
        <f t="shared" si="24"/>
        <v>23.97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880</v>
      </c>
      <c r="G40" s="16">
        <f>'[3]10'!G42</f>
        <v>0</v>
      </c>
      <c r="H40" s="17">
        <f t="shared" si="27"/>
        <v>1200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150</v>
      </c>
      <c r="N40" s="16">
        <f>'[3]10'!O42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23.97</v>
      </c>
      <c r="AE40" s="8">
        <f t="shared" si="11"/>
        <v>23.97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23.97</v>
      </c>
      <c r="AL40" s="8">
        <f t="shared" si="31"/>
        <v>272.05999999999995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422.05999999999995</v>
      </c>
      <c r="AT40" s="8">
        <v>23.13</v>
      </c>
      <c r="AU40" s="8">
        <v>23.13</v>
      </c>
      <c r="AV40" s="8">
        <v>0</v>
      </c>
      <c r="AW40" s="203">
        <v>23.97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23.97</v>
      </c>
      <c r="BD40" s="203">
        <v>23.97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23.97</v>
      </c>
      <c r="BL40" s="8">
        <f t="shared" si="21"/>
        <v>23.13</v>
      </c>
      <c r="BM40" s="8">
        <f t="shared" si="22"/>
        <v>23.13</v>
      </c>
      <c r="BN40" s="8">
        <f t="shared" si="23"/>
        <v>23.97</v>
      </c>
      <c r="BO40" s="8">
        <f t="shared" si="24"/>
        <v>23.97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880</v>
      </c>
      <c r="G41" s="16">
        <f>'[3]10'!G43</f>
        <v>0</v>
      </c>
      <c r="H41" s="17">
        <f t="shared" si="27"/>
        <v>1200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150</v>
      </c>
      <c r="N41" s="16">
        <f>'[3]10'!O43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23.97</v>
      </c>
      <c r="AE41" s="8">
        <f t="shared" si="11"/>
        <v>23.97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23.97</v>
      </c>
      <c r="AL41" s="8">
        <f t="shared" si="31"/>
        <v>272.05999999999995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422.05999999999995</v>
      </c>
      <c r="AT41" s="8">
        <v>23.13</v>
      </c>
      <c r="AU41" s="8">
        <v>23.13</v>
      </c>
      <c r="AV41" s="8">
        <v>0</v>
      </c>
      <c r="AW41" s="203">
        <v>23.97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23.97</v>
      </c>
      <c r="BD41" s="203">
        <v>23.97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23.97</v>
      </c>
      <c r="BL41" s="8">
        <f t="shared" si="21"/>
        <v>23.13</v>
      </c>
      <c r="BM41" s="8">
        <f t="shared" si="22"/>
        <v>23.13</v>
      </c>
      <c r="BN41" s="8">
        <f t="shared" si="23"/>
        <v>23.97</v>
      </c>
      <c r="BO41" s="8">
        <f t="shared" si="24"/>
        <v>23.97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880</v>
      </c>
      <c r="G42" s="16">
        <f>'[3]10'!G44</f>
        <v>0</v>
      </c>
      <c r="H42" s="17">
        <f t="shared" si="27"/>
        <v>1200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150</v>
      </c>
      <c r="N42" s="16">
        <f>'[3]10'!O44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23.97</v>
      </c>
      <c r="AE42" s="8">
        <f t="shared" si="11"/>
        <v>23.97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23.97</v>
      </c>
      <c r="AL42" s="8">
        <f t="shared" si="31"/>
        <v>272.05999999999995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422.05999999999995</v>
      </c>
      <c r="AT42" s="8">
        <v>23.13</v>
      </c>
      <c r="AU42" s="8">
        <v>23.13</v>
      </c>
      <c r="AV42" s="8">
        <v>0</v>
      </c>
      <c r="AW42" s="203">
        <v>23.97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23.97</v>
      </c>
      <c r="BD42" s="203">
        <v>23.97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23.97</v>
      </c>
      <c r="BL42" s="8">
        <f t="shared" si="21"/>
        <v>23.13</v>
      </c>
      <c r="BM42" s="8">
        <f t="shared" si="22"/>
        <v>23.13</v>
      </c>
      <c r="BN42" s="8">
        <f t="shared" si="23"/>
        <v>23.97</v>
      </c>
      <c r="BO42" s="8">
        <f t="shared" si="24"/>
        <v>23.97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880</v>
      </c>
      <c r="G43" s="16">
        <f>'[3]10'!G45</f>
        <v>0</v>
      </c>
      <c r="H43" s="17">
        <f t="shared" si="27"/>
        <v>1200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150</v>
      </c>
      <c r="N43" s="16">
        <f>'[3]10'!O45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23.97</v>
      </c>
      <c r="AE43" s="8">
        <f t="shared" si="11"/>
        <v>23.97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23.97</v>
      </c>
      <c r="AL43" s="8">
        <f t="shared" si="31"/>
        <v>272.05999999999995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422.05999999999995</v>
      </c>
      <c r="AT43" s="8">
        <v>23.13</v>
      </c>
      <c r="AU43" s="8">
        <v>23.13</v>
      </c>
      <c r="AV43" s="8">
        <v>0</v>
      </c>
      <c r="AW43" s="203">
        <v>23.97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23.97</v>
      </c>
      <c r="BD43" s="203">
        <v>23.97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23.97</v>
      </c>
      <c r="BL43" s="8">
        <f t="shared" si="21"/>
        <v>23.13</v>
      </c>
      <c r="BM43" s="8">
        <f t="shared" si="22"/>
        <v>23.13</v>
      </c>
      <c r="BN43" s="8">
        <f t="shared" si="23"/>
        <v>23.97</v>
      </c>
      <c r="BO43" s="8">
        <f t="shared" si="24"/>
        <v>23.97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880</v>
      </c>
      <c r="G44" s="16">
        <f>'[3]10'!G46</f>
        <v>0</v>
      </c>
      <c r="H44" s="17">
        <f t="shared" si="27"/>
        <v>1200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150</v>
      </c>
      <c r="N44" s="16">
        <f>'[3]10'!O46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23.97</v>
      </c>
      <c r="AE44" s="8">
        <f t="shared" si="11"/>
        <v>23.97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23.97</v>
      </c>
      <c r="AL44" s="8">
        <f t="shared" si="31"/>
        <v>272.05999999999995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422.05999999999995</v>
      </c>
      <c r="AT44" s="8">
        <v>23.13</v>
      </c>
      <c r="AU44" s="8">
        <v>23.13</v>
      </c>
      <c r="AV44" s="8">
        <v>0</v>
      </c>
      <c r="AW44" s="203">
        <v>23.97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23.97</v>
      </c>
      <c r="BD44" s="203">
        <v>23.97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23.97</v>
      </c>
      <c r="BL44" s="8">
        <f t="shared" si="21"/>
        <v>23.13</v>
      </c>
      <c r="BM44" s="8">
        <f t="shared" si="22"/>
        <v>23.13</v>
      </c>
      <c r="BN44" s="8">
        <f t="shared" si="23"/>
        <v>23.97</v>
      </c>
      <c r="BO44" s="8">
        <f t="shared" si="24"/>
        <v>23.97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880</v>
      </c>
      <c r="G45" s="16">
        <f>'[3]10'!G47</f>
        <v>0</v>
      </c>
      <c r="H45" s="17">
        <f t="shared" si="27"/>
        <v>1200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150</v>
      </c>
      <c r="N45" s="16">
        <f>'[3]10'!O47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23.97</v>
      </c>
      <c r="AE45" s="8">
        <f t="shared" si="11"/>
        <v>23.97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23.97</v>
      </c>
      <c r="AL45" s="8">
        <f t="shared" si="31"/>
        <v>272.05999999999995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422.05999999999995</v>
      </c>
      <c r="AT45" s="8">
        <v>23.13</v>
      </c>
      <c r="AU45" s="8">
        <v>23.13</v>
      </c>
      <c r="AV45" s="8">
        <v>0</v>
      </c>
      <c r="AW45" s="203">
        <v>23.97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23.97</v>
      </c>
      <c r="BD45" s="203">
        <v>23.97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23.97</v>
      </c>
      <c r="BL45" s="8">
        <f t="shared" si="21"/>
        <v>23.13</v>
      </c>
      <c r="BM45" s="8">
        <f t="shared" si="22"/>
        <v>23.13</v>
      </c>
      <c r="BN45" s="8">
        <f t="shared" si="23"/>
        <v>23.97</v>
      </c>
      <c r="BO45" s="8">
        <f t="shared" si="24"/>
        <v>23.97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880</v>
      </c>
      <c r="G46" s="16">
        <f>'[3]10'!G48</f>
        <v>0</v>
      </c>
      <c r="H46" s="17">
        <f t="shared" si="27"/>
        <v>1200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150</v>
      </c>
      <c r="N46" s="16">
        <f>'[3]10'!O48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23.97</v>
      </c>
      <c r="AE46" s="8">
        <f t="shared" si="11"/>
        <v>23.97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23.97</v>
      </c>
      <c r="AL46" s="8">
        <f t="shared" si="31"/>
        <v>272.05999999999995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422.05999999999995</v>
      </c>
      <c r="AT46" s="8">
        <v>23.13</v>
      </c>
      <c r="AU46" s="8">
        <v>23.13</v>
      </c>
      <c r="AV46" s="8">
        <v>0</v>
      </c>
      <c r="AW46" s="203">
        <v>23.97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23.97</v>
      </c>
      <c r="BD46" s="203">
        <v>23.97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23.97</v>
      </c>
      <c r="BL46" s="8">
        <f t="shared" si="21"/>
        <v>23.13</v>
      </c>
      <c r="BM46" s="8">
        <f t="shared" si="22"/>
        <v>23.13</v>
      </c>
      <c r="BN46" s="8">
        <f t="shared" si="23"/>
        <v>23.97</v>
      </c>
      <c r="BO46" s="8">
        <f t="shared" si="24"/>
        <v>23.97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880</v>
      </c>
      <c r="G47" s="16">
        <f>'[3]10'!G49</f>
        <v>0</v>
      </c>
      <c r="H47" s="17">
        <f t="shared" si="27"/>
        <v>1200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150</v>
      </c>
      <c r="N47" s="16">
        <f>'[3]10'!O49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23.97</v>
      </c>
      <c r="AE47" s="8">
        <f t="shared" si="11"/>
        <v>23.97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23.97</v>
      </c>
      <c r="AL47" s="8">
        <f t="shared" si="31"/>
        <v>272.05999999999995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422.05999999999995</v>
      </c>
      <c r="AT47" s="8">
        <v>23.13</v>
      </c>
      <c r="AU47" s="8">
        <v>23.13</v>
      </c>
      <c r="AV47" s="8">
        <v>0</v>
      </c>
      <c r="AW47" s="203">
        <v>23.97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23.97</v>
      </c>
      <c r="BD47" s="203">
        <v>23.97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23.97</v>
      </c>
      <c r="BL47" s="8">
        <f t="shared" si="21"/>
        <v>23.13</v>
      </c>
      <c r="BM47" s="8">
        <f t="shared" si="22"/>
        <v>23.13</v>
      </c>
      <c r="BN47" s="8">
        <f t="shared" si="23"/>
        <v>23.97</v>
      </c>
      <c r="BO47" s="8">
        <f t="shared" si="24"/>
        <v>23.97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880</v>
      </c>
      <c r="G48" s="16">
        <f>'[3]10'!G50</f>
        <v>0</v>
      </c>
      <c r="H48" s="17">
        <f t="shared" si="27"/>
        <v>1200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150</v>
      </c>
      <c r="N48" s="16">
        <f>'[3]10'!O50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23.97</v>
      </c>
      <c r="AE48" s="8">
        <f t="shared" si="11"/>
        <v>23.97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23.97</v>
      </c>
      <c r="AL48" s="8">
        <f t="shared" si="31"/>
        <v>272.05999999999995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422.05999999999995</v>
      </c>
      <c r="AT48" s="8">
        <v>23.13</v>
      </c>
      <c r="AU48" s="8">
        <v>23.13</v>
      </c>
      <c r="AV48" s="8">
        <v>0</v>
      </c>
      <c r="AW48" s="203">
        <v>23.97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23.97</v>
      </c>
      <c r="BD48" s="203">
        <v>23.97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23.97</v>
      </c>
      <c r="BL48" s="8">
        <f t="shared" si="21"/>
        <v>23.13</v>
      </c>
      <c r="BM48" s="8">
        <f t="shared" si="22"/>
        <v>23.13</v>
      </c>
      <c r="BN48" s="8">
        <f t="shared" si="23"/>
        <v>23.97</v>
      </c>
      <c r="BO48" s="8">
        <f t="shared" si="24"/>
        <v>23.97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880</v>
      </c>
      <c r="G49" s="16">
        <f>'[3]10'!G51</f>
        <v>0</v>
      </c>
      <c r="H49" s="17">
        <f t="shared" si="27"/>
        <v>1200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150</v>
      </c>
      <c r="N49" s="16">
        <f>'[3]10'!O51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23.97</v>
      </c>
      <c r="AE49" s="8">
        <f t="shared" si="11"/>
        <v>23.97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23.97</v>
      </c>
      <c r="AL49" s="8">
        <f t="shared" si="31"/>
        <v>272.05999999999995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422.05999999999995</v>
      </c>
      <c r="AT49" s="8">
        <v>23.13</v>
      </c>
      <c r="AU49" s="8">
        <v>23.13</v>
      </c>
      <c r="AV49" s="8">
        <v>0</v>
      </c>
      <c r="AW49" s="203">
        <v>23.97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23.97</v>
      </c>
      <c r="BD49" s="203">
        <v>23.97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23.97</v>
      </c>
      <c r="BL49" s="8">
        <f t="shared" si="21"/>
        <v>23.13</v>
      </c>
      <c r="BM49" s="8">
        <f t="shared" si="22"/>
        <v>23.13</v>
      </c>
      <c r="BN49" s="8">
        <f t="shared" si="23"/>
        <v>23.97</v>
      </c>
      <c r="BO49" s="8">
        <f t="shared" si="24"/>
        <v>23.97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880</v>
      </c>
      <c r="G50" s="16">
        <f>'[3]10'!G52</f>
        <v>0</v>
      </c>
      <c r="H50" s="17">
        <f t="shared" si="27"/>
        <v>1200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150</v>
      </c>
      <c r="N50" s="16">
        <f>'[3]10'!O52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23.97</v>
      </c>
      <c r="AE50" s="8">
        <f t="shared" si="11"/>
        <v>23.97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23.97</v>
      </c>
      <c r="AL50" s="8">
        <f t="shared" si="31"/>
        <v>272.05999999999995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422.05999999999995</v>
      </c>
      <c r="AT50" s="8">
        <v>23.13</v>
      </c>
      <c r="AU50" s="8">
        <v>23.13</v>
      </c>
      <c r="AV50" s="8">
        <v>0</v>
      </c>
      <c r="AW50" s="203">
        <v>23.97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23.97</v>
      </c>
      <c r="BD50" s="203">
        <v>23.97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23.97</v>
      </c>
      <c r="BL50" s="8">
        <f t="shared" si="21"/>
        <v>23.13</v>
      </c>
      <c r="BM50" s="8">
        <f t="shared" si="22"/>
        <v>23.13</v>
      </c>
      <c r="BN50" s="8">
        <f t="shared" si="23"/>
        <v>23.97</v>
      </c>
      <c r="BO50" s="8">
        <f t="shared" si="24"/>
        <v>23.97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860</v>
      </c>
      <c r="G51" s="16">
        <f>'[3]10'!G53</f>
        <v>0</v>
      </c>
      <c r="H51" s="17">
        <f t="shared" si="27"/>
        <v>1180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150</v>
      </c>
      <c r="N51" s="16">
        <f>'[3]10'!O53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23.97</v>
      </c>
      <c r="AE51" s="8">
        <f t="shared" si="11"/>
        <v>23.97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23.97</v>
      </c>
      <c r="AL51" s="8">
        <f t="shared" si="31"/>
        <v>272.05999999999995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422.05999999999995</v>
      </c>
      <c r="AT51" s="8">
        <v>23.13</v>
      </c>
      <c r="AU51" s="8">
        <v>23.13</v>
      </c>
      <c r="AV51" s="8">
        <v>35</v>
      </c>
      <c r="AW51" s="203">
        <v>23.97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23.97</v>
      </c>
      <c r="BD51" s="203">
        <v>23.97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23.97</v>
      </c>
      <c r="BL51" s="8">
        <f t="shared" si="21"/>
        <v>23.13</v>
      </c>
      <c r="BM51" s="8">
        <f t="shared" si="22"/>
        <v>23.13</v>
      </c>
      <c r="BN51" s="8">
        <f t="shared" si="23"/>
        <v>23.97</v>
      </c>
      <c r="BO51" s="8">
        <f t="shared" si="24"/>
        <v>23.97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860</v>
      </c>
      <c r="G52" s="16">
        <f>'[3]10'!G54</f>
        <v>0</v>
      </c>
      <c r="H52" s="17">
        <f t="shared" si="27"/>
        <v>1180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150</v>
      </c>
      <c r="N52" s="16">
        <f>'[3]10'!O54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23.97</v>
      </c>
      <c r="AE52" s="8">
        <f t="shared" si="11"/>
        <v>23.97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23.97</v>
      </c>
      <c r="AL52" s="8">
        <f t="shared" si="31"/>
        <v>272.05999999999995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422.05999999999995</v>
      </c>
      <c r="AT52" s="8">
        <v>23.13</v>
      </c>
      <c r="AU52" s="8">
        <v>23.13</v>
      </c>
      <c r="AV52" s="8">
        <v>35</v>
      </c>
      <c r="AW52" s="203">
        <v>23.97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23.97</v>
      </c>
      <c r="BD52" s="203">
        <v>23.97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23.97</v>
      </c>
      <c r="BL52" s="8">
        <f t="shared" si="21"/>
        <v>23.13</v>
      </c>
      <c r="BM52" s="8">
        <f t="shared" si="22"/>
        <v>23.13</v>
      </c>
      <c r="BN52" s="8">
        <f t="shared" si="23"/>
        <v>23.97</v>
      </c>
      <c r="BO52" s="8">
        <f t="shared" si="24"/>
        <v>23.97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860</v>
      </c>
      <c r="G53" s="16">
        <f>'[3]10'!G55</f>
        <v>0</v>
      </c>
      <c r="H53" s="17">
        <f t="shared" si="27"/>
        <v>1180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150</v>
      </c>
      <c r="N53" s="16">
        <f>'[3]10'!O55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19.97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19.97</v>
      </c>
      <c r="AE53" s="8">
        <f t="shared" si="11"/>
        <v>19.97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19.97</v>
      </c>
      <c r="AL53" s="8">
        <f t="shared" si="31"/>
        <v>280.05999999999995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430.05999999999995</v>
      </c>
      <c r="AT53" s="8">
        <v>23.13</v>
      </c>
      <c r="AU53" s="8">
        <v>23.13</v>
      </c>
      <c r="AV53" s="8">
        <v>35</v>
      </c>
      <c r="AW53" s="203">
        <v>19.97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19.97</v>
      </c>
      <c r="BD53" s="203">
        <v>19.97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19.97</v>
      </c>
      <c r="BL53" s="8">
        <f t="shared" si="21"/>
        <v>23.13</v>
      </c>
      <c r="BM53" s="8">
        <f t="shared" si="22"/>
        <v>23.13</v>
      </c>
      <c r="BN53" s="8">
        <f t="shared" si="23"/>
        <v>19.97</v>
      </c>
      <c r="BO53" s="8">
        <f t="shared" si="24"/>
        <v>19.97</v>
      </c>
      <c r="BP53" s="138">
        <f t="shared" si="25"/>
        <v>3.16</v>
      </c>
      <c r="BQ53" s="138">
        <f t="shared" si="26"/>
        <v>3.16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860</v>
      </c>
      <c r="G54" s="16">
        <f>'[3]10'!G56</f>
        <v>0</v>
      </c>
      <c r="H54" s="17">
        <f t="shared" si="27"/>
        <v>1180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150</v>
      </c>
      <c r="N54" s="16">
        <f>'[3]10'!O56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19.97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19.97</v>
      </c>
      <c r="AE54" s="8">
        <f t="shared" si="11"/>
        <v>19.97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19.97</v>
      </c>
      <c r="AL54" s="8">
        <f t="shared" si="31"/>
        <v>280.05999999999995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430.05999999999995</v>
      </c>
      <c r="AT54" s="8">
        <v>23.13</v>
      </c>
      <c r="AU54" s="8">
        <v>23.13</v>
      </c>
      <c r="AV54" s="8">
        <v>35</v>
      </c>
      <c r="AW54" s="203">
        <v>19.97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19.97</v>
      </c>
      <c r="BD54" s="203">
        <v>19.97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19.97</v>
      </c>
      <c r="BL54" s="8">
        <f t="shared" si="21"/>
        <v>23.13</v>
      </c>
      <c r="BM54" s="8">
        <f t="shared" si="22"/>
        <v>23.13</v>
      </c>
      <c r="BN54" s="8">
        <f t="shared" si="23"/>
        <v>19.97</v>
      </c>
      <c r="BO54" s="8">
        <f t="shared" si="24"/>
        <v>19.97</v>
      </c>
      <c r="BP54" s="138">
        <f t="shared" si="25"/>
        <v>3.16</v>
      </c>
      <c r="BQ54" s="138">
        <f t="shared" si="26"/>
        <v>3.16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860</v>
      </c>
      <c r="G55" s="16">
        <f>'[3]10'!G57</f>
        <v>0</v>
      </c>
      <c r="H55" s="17">
        <f t="shared" si="27"/>
        <v>1180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150</v>
      </c>
      <c r="N55" s="16">
        <f>'[3]10'!O57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19.97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19.97</v>
      </c>
      <c r="AE55" s="8">
        <f t="shared" si="11"/>
        <v>19.97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19.97</v>
      </c>
      <c r="AL55" s="8">
        <f t="shared" si="31"/>
        <v>280.05999999999995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430.05999999999995</v>
      </c>
      <c r="AT55" s="8">
        <v>19.27</v>
      </c>
      <c r="AU55" s="8">
        <v>19.27</v>
      </c>
      <c r="AV55" s="8">
        <v>35</v>
      </c>
      <c r="AW55" s="203">
        <v>19.97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19.97</v>
      </c>
      <c r="BD55" s="203">
        <v>19.97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19.97</v>
      </c>
      <c r="BL55" s="8">
        <f t="shared" si="21"/>
        <v>19.27</v>
      </c>
      <c r="BM55" s="8">
        <f t="shared" si="22"/>
        <v>19.27</v>
      </c>
      <c r="BN55" s="8">
        <f t="shared" si="23"/>
        <v>19.97</v>
      </c>
      <c r="BO55" s="8">
        <f t="shared" si="24"/>
        <v>19.97</v>
      </c>
      <c r="BP55" s="138">
        <f t="shared" si="25"/>
        <v>-0.69999999999999929</v>
      </c>
      <c r="BQ55" s="138">
        <f t="shared" si="26"/>
        <v>-0.69999999999999929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860</v>
      </c>
      <c r="G56" s="16">
        <f>'[3]10'!G58</f>
        <v>0</v>
      </c>
      <c r="H56" s="17">
        <f t="shared" si="27"/>
        <v>1180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150</v>
      </c>
      <c r="N56" s="16">
        <f>'[3]10'!O58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19.97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19.97</v>
      </c>
      <c r="AE56" s="8">
        <f t="shared" si="11"/>
        <v>19.97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19.97</v>
      </c>
      <c r="AL56" s="8">
        <f t="shared" si="31"/>
        <v>280.05999999999995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430.05999999999995</v>
      </c>
      <c r="AT56" s="8">
        <v>19.27</v>
      </c>
      <c r="AU56" s="8">
        <v>19.27</v>
      </c>
      <c r="AV56" s="8">
        <v>35</v>
      </c>
      <c r="AW56" s="203">
        <v>19.97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19.97</v>
      </c>
      <c r="BD56" s="203">
        <v>19.97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19.97</v>
      </c>
      <c r="BL56" s="8">
        <f t="shared" si="21"/>
        <v>19.27</v>
      </c>
      <c r="BM56" s="8">
        <f t="shared" si="22"/>
        <v>19.27</v>
      </c>
      <c r="BN56" s="8">
        <f t="shared" si="23"/>
        <v>19.97</v>
      </c>
      <c r="BO56" s="8">
        <f t="shared" si="24"/>
        <v>19.97</v>
      </c>
      <c r="BP56" s="138">
        <f t="shared" si="25"/>
        <v>-0.69999999999999929</v>
      </c>
      <c r="BQ56" s="138">
        <f t="shared" si="26"/>
        <v>-0.69999999999999929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860</v>
      </c>
      <c r="G57" s="16">
        <f>'[3]10'!G59</f>
        <v>0</v>
      </c>
      <c r="H57" s="17">
        <f t="shared" si="27"/>
        <v>1180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150</v>
      </c>
      <c r="N57" s="16">
        <f>'[3]10'!O59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21.6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21.6</v>
      </c>
      <c r="AE57" s="8">
        <f t="shared" si="11"/>
        <v>21.6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21.6</v>
      </c>
      <c r="AL57" s="8">
        <f t="shared" si="31"/>
        <v>276.79999999999995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426.79999999999995</v>
      </c>
      <c r="AT57" s="8">
        <v>19.27</v>
      </c>
      <c r="AU57" s="8">
        <v>19.27</v>
      </c>
      <c r="AV57" s="8">
        <v>70</v>
      </c>
      <c r="AW57" s="203">
        <v>21.6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21.6</v>
      </c>
      <c r="BD57" s="203">
        <v>21.6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21.6</v>
      </c>
      <c r="BL57" s="8">
        <f t="shared" si="21"/>
        <v>19.27</v>
      </c>
      <c r="BM57" s="8">
        <f t="shared" si="22"/>
        <v>19.27</v>
      </c>
      <c r="BN57" s="8">
        <f t="shared" si="23"/>
        <v>21.6</v>
      </c>
      <c r="BO57" s="8">
        <f t="shared" si="24"/>
        <v>21.6</v>
      </c>
      <c r="BP57" s="138">
        <f t="shared" si="25"/>
        <v>-2.3300000000000018</v>
      </c>
      <c r="BQ57" s="138">
        <f t="shared" si="26"/>
        <v>-2.3300000000000018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860</v>
      </c>
      <c r="G58" s="16">
        <f>'[3]10'!G60</f>
        <v>0</v>
      </c>
      <c r="H58" s="17">
        <f t="shared" si="27"/>
        <v>1180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150</v>
      </c>
      <c r="N58" s="16">
        <f>'[3]10'!O60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21.6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21.6</v>
      </c>
      <c r="AE58" s="8">
        <f t="shared" si="11"/>
        <v>21.6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21.6</v>
      </c>
      <c r="AL58" s="8">
        <f t="shared" si="31"/>
        <v>276.79999999999995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426.79999999999995</v>
      </c>
      <c r="AT58" s="8">
        <v>19.27</v>
      </c>
      <c r="AU58" s="8">
        <v>19.27</v>
      </c>
      <c r="AV58" s="8">
        <v>70</v>
      </c>
      <c r="AW58" s="203">
        <v>21.6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21.6</v>
      </c>
      <c r="BD58" s="203">
        <v>21.6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21.6</v>
      </c>
      <c r="BL58" s="8">
        <f t="shared" si="21"/>
        <v>19.27</v>
      </c>
      <c r="BM58" s="8">
        <f t="shared" si="22"/>
        <v>19.27</v>
      </c>
      <c r="BN58" s="8">
        <f t="shared" si="23"/>
        <v>21.6</v>
      </c>
      <c r="BO58" s="8">
        <f t="shared" si="24"/>
        <v>21.6</v>
      </c>
      <c r="BP58" s="138">
        <f t="shared" si="25"/>
        <v>-2.3300000000000018</v>
      </c>
      <c r="BQ58" s="138">
        <f t="shared" si="26"/>
        <v>-2.3300000000000018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860</v>
      </c>
      <c r="G59" s="16">
        <f>'[3]10'!G61</f>
        <v>0</v>
      </c>
      <c r="H59" s="17">
        <f t="shared" si="27"/>
        <v>1180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150</v>
      </c>
      <c r="N59" s="16">
        <f>'[3]10'!O61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20.12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20.12</v>
      </c>
      <c r="AE59" s="8">
        <f t="shared" si="11"/>
        <v>20.12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20.12</v>
      </c>
      <c r="AL59" s="8">
        <f t="shared" si="31"/>
        <v>279.76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429.76</v>
      </c>
      <c r="AT59" s="8">
        <v>19.41</v>
      </c>
      <c r="AU59" s="8">
        <v>19.41</v>
      </c>
      <c r="AV59" s="8">
        <v>85</v>
      </c>
      <c r="AW59" s="203">
        <v>20.12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20.12</v>
      </c>
      <c r="BD59" s="203">
        <v>20.12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20.12</v>
      </c>
      <c r="BL59" s="8">
        <f t="shared" si="21"/>
        <v>19.41</v>
      </c>
      <c r="BM59" s="8">
        <f t="shared" si="22"/>
        <v>19.41</v>
      </c>
      <c r="BN59" s="8">
        <f t="shared" si="23"/>
        <v>20.12</v>
      </c>
      <c r="BO59" s="8">
        <f t="shared" si="24"/>
        <v>20.12</v>
      </c>
      <c r="BP59" s="138">
        <f t="shared" si="25"/>
        <v>-0.71000000000000085</v>
      </c>
      <c r="BQ59" s="138">
        <f t="shared" si="26"/>
        <v>-0.71000000000000085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860</v>
      </c>
      <c r="G60" s="16">
        <f>'[3]10'!G62</f>
        <v>0</v>
      </c>
      <c r="H60" s="17">
        <f t="shared" si="27"/>
        <v>1180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150</v>
      </c>
      <c r="N60" s="16">
        <f>'[3]10'!O62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17.07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17.07</v>
      </c>
      <c r="AE60" s="8">
        <f t="shared" si="11"/>
        <v>17.07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17.07</v>
      </c>
      <c r="AL60" s="8">
        <f t="shared" si="31"/>
        <v>285.86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435.86</v>
      </c>
      <c r="AT60" s="8">
        <v>16.47</v>
      </c>
      <c r="AU60" s="8">
        <v>16.47</v>
      </c>
      <c r="AV60" s="8">
        <v>85</v>
      </c>
      <c r="AW60" s="203">
        <v>17.07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17.07</v>
      </c>
      <c r="BD60" s="203">
        <v>17.07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17.07</v>
      </c>
      <c r="BL60" s="8">
        <f t="shared" si="21"/>
        <v>16.47</v>
      </c>
      <c r="BM60" s="8">
        <f t="shared" si="22"/>
        <v>16.47</v>
      </c>
      <c r="BN60" s="8">
        <f t="shared" si="23"/>
        <v>17.07</v>
      </c>
      <c r="BO60" s="8">
        <f t="shared" si="24"/>
        <v>17.07</v>
      </c>
      <c r="BP60" s="138">
        <f t="shared" si="25"/>
        <v>-0.60000000000000142</v>
      </c>
      <c r="BQ60" s="138">
        <f t="shared" si="26"/>
        <v>-0.60000000000000142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860</v>
      </c>
      <c r="G61" s="16">
        <f>'[3]10'!G63</f>
        <v>0</v>
      </c>
      <c r="H61" s="17">
        <f t="shared" si="27"/>
        <v>1180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150</v>
      </c>
      <c r="N61" s="16">
        <f>'[3]10'!O63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15.95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15.95</v>
      </c>
      <c r="AE61" s="8">
        <f t="shared" si="11"/>
        <v>15.95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15.95</v>
      </c>
      <c r="AL61" s="8">
        <f t="shared" si="31"/>
        <v>288.10000000000002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438.1</v>
      </c>
      <c r="AT61" s="8">
        <v>15.39</v>
      </c>
      <c r="AU61" s="8">
        <v>15.39</v>
      </c>
      <c r="AV61" s="8">
        <v>125</v>
      </c>
      <c r="AW61" s="203">
        <v>15.95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15.95</v>
      </c>
      <c r="BD61" s="203">
        <v>15.95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15.95</v>
      </c>
      <c r="BL61" s="8">
        <f t="shared" si="21"/>
        <v>15.39</v>
      </c>
      <c r="BM61" s="8">
        <f t="shared" si="22"/>
        <v>15.39</v>
      </c>
      <c r="BN61" s="8">
        <f t="shared" si="23"/>
        <v>15.95</v>
      </c>
      <c r="BO61" s="8">
        <f t="shared" si="24"/>
        <v>15.95</v>
      </c>
      <c r="BP61" s="138">
        <f t="shared" si="25"/>
        <v>-0.55999999999999872</v>
      </c>
      <c r="BQ61" s="138">
        <f t="shared" si="26"/>
        <v>-0.55999999999999872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860</v>
      </c>
      <c r="G62" s="16">
        <f>'[3]10'!G64</f>
        <v>0</v>
      </c>
      <c r="H62" s="17">
        <f t="shared" si="27"/>
        <v>1180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150</v>
      </c>
      <c r="N62" s="16">
        <f>'[3]10'!O64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17.64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17.64</v>
      </c>
      <c r="AE62" s="8">
        <f t="shared" si="11"/>
        <v>17.64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17.64</v>
      </c>
      <c r="AL62" s="8">
        <f t="shared" ref="AL62:AN98" si="35">Q62-X62-AE62</f>
        <v>284.72000000000003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434.72</v>
      </c>
      <c r="AT62" s="8">
        <v>17.02</v>
      </c>
      <c r="AU62" s="8">
        <v>17.02</v>
      </c>
      <c r="AV62" s="8">
        <v>125</v>
      </c>
      <c r="AW62" s="203">
        <v>17.64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17.64</v>
      </c>
      <c r="BD62" s="203">
        <v>17.64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17.64</v>
      </c>
      <c r="BL62" s="8">
        <f t="shared" si="21"/>
        <v>17.02</v>
      </c>
      <c r="BM62" s="8">
        <f t="shared" si="22"/>
        <v>17.02</v>
      </c>
      <c r="BN62" s="8">
        <f t="shared" si="23"/>
        <v>17.64</v>
      </c>
      <c r="BO62" s="8">
        <f t="shared" si="24"/>
        <v>17.64</v>
      </c>
      <c r="BP62" s="138">
        <f t="shared" si="25"/>
        <v>-0.62000000000000099</v>
      </c>
      <c r="BQ62" s="138">
        <f t="shared" si="26"/>
        <v>-0.62000000000000099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860</v>
      </c>
      <c r="G63" s="16">
        <f>'[3]10'!G65</f>
        <v>0</v>
      </c>
      <c r="H63" s="17">
        <f t="shared" si="27"/>
        <v>1180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150</v>
      </c>
      <c r="N63" s="16">
        <f>'[3]10'!O65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17.61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17.61</v>
      </c>
      <c r="AE63" s="8">
        <f t="shared" si="11"/>
        <v>17.61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17.61</v>
      </c>
      <c r="AL63" s="8">
        <f t="shared" si="35"/>
        <v>284.77999999999997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434.78</v>
      </c>
      <c r="AT63" s="8">
        <v>16.989999999999998</v>
      </c>
      <c r="AU63" s="8">
        <v>16.989999999999998</v>
      </c>
      <c r="AV63" s="8">
        <v>250</v>
      </c>
      <c r="AW63" s="203">
        <v>17.61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17.61</v>
      </c>
      <c r="BD63" s="203">
        <v>17.61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17.61</v>
      </c>
      <c r="BL63" s="8">
        <f t="shared" si="21"/>
        <v>16.989999999999998</v>
      </c>
      <c r="BM63" s="8">
        <f t="shared" si="22"/>
        <v>16.989999999999998</v>
      </c>
      <c r="BN63" s="8">
        <f t="shared" si="23"/>
        <v>17.61</v>
      </c>
      <c r="BO63" s="8">
        <f t="shared" si="24"/>
        <v>17.61</v>
      </c>
      <c r="BP63" s="138">
        <f t="shared" si="25"/>
        <v>-0.62000000000000099</v>
      </c>
      <c r="BQ63" s="138">
        <f t="shared" si="26"/>
        <v>-0.62000000000000099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860</v>
      </c>
      <c r="G64" s="16">
        <f>'[3]10'!G66</f>
        <v>0</v>
      </c>
      <c r="H64" s="17">
        <f t="shared" si="27"/>
        <v>1180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150</v>
      </c>
      <c r="N64" s="16">
        <f>'[3]10'!O66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17.18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17.18</v>
      </c>
      <c r="AE64" s="8">
        <f t="shared" si="11"/>
        <v>17.18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17.18</v>
      </c>
      <c r="AL64" s="8">
        <f t="shared" si="35"/>
        <v>285.64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435.64</v>
      </c>
      <c r="AT64" s="8">
        <v>16.579999999999998</v>
      </c>
      <c r="AU64" s="8">
        <v>16.579999999999998</v>
      </c>
      <c r="AV64" s="8">
        <v>250</v>
      </c>
      <c r="AW64" s="203">
        <v>17.18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17.18</v>
      </c>
      <c r="BD64" s="203">
        <v>17.18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17.18</v>
      </c>
      <c r="BL64" s="8">
        <f t="shared" si="21"/>
        <v>16.579999999999998</v>
      </c>
      <c r="BM64" s="8">
        <f t="shared" si="22"/>
        <v>16.579999999999998</v>
      </c>
      <c r="BN64" s="8">
        <f t="shared" si="23"/>
        <v>17.18</v>
      </c>
      <c r="BO64" s="8">
        <f t="shared" si="24"/>
        <v>17.18</v>
      </c>
      <c r="BP64" s="138">
        <f t="shared" si="25"/>
        <v>-0.60000000000000142</v>
      </c>
      <c r="BQ64" s="138">
        <f t="shared" si="26"/>
        <v>-0.60000000000000142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860</v>
      </c>
      <c r="G65" s="16">
        <f>'[3]10'!G67</f>
        <v>0</v>
      </c>
      <c r="H65" s="17">
        <f t="shared" si="27"/>
        <v>1180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150</v>
      </c>
      <c r="N65" s="16">
        <f>'[3]10'!O67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17.75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17.75</v>
      </c>
      <c r="AE65" s="8">
        <f t="shared" si="11"/>
        <v>17.75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17.75</v>
      </c>
      <c r="AL65" s="8">
        <f t="shared" si="35"/>
        <v>284.5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434.5</v>
      </c>
      <c r="AT65" s="8">
        <v>17.13</v>
      </c>
      <c r="AU65" s="8">
        <v>17.13</v>
      </c>
      <c r="AV65" s="8">
        <v>250</v>
      </c>
      <c r="AW65" s="203">
        <v>17.75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17.75</v>
      </c>
      <c r="BD65" s="203">
        <v>17.75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17.75</v>
      </c>
      <c r="BL65" s="8">
        <f t="shared" si="21"/>
        <v>17.13</v>
      </c>
      <c r="BM65" s="8">
        <f t="shared" si="22"/>
        <v>17.13</v>
      </c>
      <c r="BN65" s="8">
        <f t="shared" si="23"/>
        <v>17.75</v>
      </c>
      <c r="BO65" s="8">
        <f t="shared" si="24"/>
        <v>17.75</v>
      </c>
      <c r="BP65" s="138">
        <f t="shared" si="25"/>
        <v>-0.62000000000000099</v>
      </c>
      <c r="BQ65" s="138">
        <f t="shared" si="26"/>
        <v>-0.62000000000000099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860</v>
      </c>
      <c r="G66" s="16">
        <f>'[3]10'!G68</f>
        <v>0</v>
      </c>
      <c r="H66" s="17">
        <f t="shared" si="27"/>
        <v>1180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150</v>
      </c>
      <c r="N66" s="16">
        <f>'[3]10'!O68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16.86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16.86</v>
      </c>
      <c r="AE66" s="8">
        <f t="shared" si="11"/>
        <v>16.86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16.86</v>
      </c>
      <c r="AL66" s="8">
        <f t="shared" si="35"/>
        <v>286.27999999999997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436.28</v>
      </c>
      <c r="AT66" s="8">
        <v>16.27</v>
      </c>
      <c r="AU66" s="8">
        <v>16.27</v>
      </c>
      <c r="AV66" s="8">
        <v>250</v>
      </c>
      <c r="AW66" s="203">
        <v>16.86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16.86</v>
      </c>
      <c r="BD66" s="203">
        <v>16.86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16.86</v>
      </c>
      <c r="BL66" s="8">
        <f t="shared" si="21"/>
        <v>16.27</v>
      </c>
      <c r="BM66" s="8">
        <f t="shared" si="22"/>
        <v>16.27</v>
      </c>
      <c r="BN66" s="8">
        <f t="shared" si="23"/>
        <v>16.86</v>
      </c>
      <c r="BO66" s="8">
        <f t="shared" si="24"/>
        <v>16.86</v>
      </c>
      <c r="BP66" s="138">
        <f t="shared" si="25"/>
        <v>-0.58999999999999986</v>
      </c>
      <c r="BQ66" s="138">
        <f t="shared" si="26"/>
        <v>-0.58999999999999986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860</v>
      </c>
      <c r="G67" s="16">
        <f>'[3]10'!G69</f>
        <v>0</v>
      </c>
      <c r="H67" s="17">
        <f t="shared" si="27"/>
        <v>1180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150</v>
      </c>
      <c r="N67" s="16">
        <f>'[3]10'!O69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19.329999999999998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19.329999999999998</v>
      </c>
      <c r="AE67" s="8">
        <f t="shared" si="11"/>
        <v>19.329999999999998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19.329999999999998</v>
      </c>
      <c r="AL67" s="8">
        <f t="shared" si="35"/>
        <v>281.34000000000003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431.34000000000003</v>
      </c>
      <c r="AT67" s="8">
        <v>18.649999999999999</v>
      </c>
      <c r="AU67" s="8">
        <v>18.649999999999999</v>
      </c>
      <c r="AV67" s="8">
        <v>250</v>
      </c>
      <c r="AW67" s="203">
        <v>19.329999999999998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19.329999999999998</v>
      </c>
      <c r="BD67" s="203">
        <v>19.329999999999998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19.329999999999998</v>
      </c>
      <c r="BL67" s="8">
        <f t="shared" si="21"/>
        <v>18.649999999999999</v>
      </c>
      <c r="BM67" s="8">
        <f t="shared" si="22"/>
        <v>18.649999999999999</v>
      </c>
      <c r="BN67" s="8">
        <f t="shared" si="23"/>
        <v>19.329999999999998</v>
      </c>
      <c r="BO67" s="8">
        <f t="shared" si="24"/>
        <v>19.329999999999998</v>
      </c>
      <c r="BP67" s="138">
        <f t="shared" si="25"/>
        <v>-0.67999999999999972</v>
      </c>
      <c r="BQ67" s="138">
        <f t="shared" si="26"/>
        <v>-0.67999999999999972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860</v>
      </c>
      <c r="G68" s="16">
        <f>'[3]10'!G70</f>
        <v>0</v>
      </c>
      <c r="H68" s="17">
        <f t="shared" si="27"/>
        <v>1180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150</v>
      </c>
      <c r="N68" s="16">
        <f>'[3]10'!O70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19.91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19.91</v>
      </c>
      <c r="AE68" s="8">
        <f t="shared" ref="AE68:AE98" si="43">BD68</f>
        <v>19.91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19.91</v>
      </c>
      <c r="AL68" s="8">
        <f t="shared" si="35"/>
        <v>280.17999999999995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430.17999999999995</v>
      </c>
      <c r="AT68" s="8">
        <v>19.21</v>
      </c>
      <c r="AU68" s="8">
        <v>19.21</v>
      </c>
      <c r="AV68" s="8">
        <v>250</v>
      </c>
      <c r="AW68" s="203">
        <v>19.91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19.91</v>
      </c>
      <c r="BD68" s="203">
        <v>19.91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19.91</v>
      </c>
      <c r="BL68" s="8">
        <f t="shared" ref="BL68:BL98" si="53">AT68</f>
        <v>19.21</v>
      </c>
      <c r="BM68" s="8">
        <f t="shared" ref="BM68:BM98" si="54">AU68</f>
        <v>19.21</v>
      </c>
      <c r="BN68" s="8">
        <f t="shared" ref="BN68:BN98" si="55">BC68</f>
        <v>19.91</v>
      </c>
      <c r="BO68" s="8">
        <f t="shared" ref="BO68:BO98" si="56">BJ68</f>
        <v>19.91</v>
      </c>
      <c r="BP68" s="138">
        <f t="shared" ref="BP68:BP98" si="57">BL68-BN68</f>
        <v>-0.69999999999999929</v>
      </c>
      <c r="BQ68" s="138">
        <f t="shared" ref="BQ68:BQ98" si="58">BM68-BO68</f>
        <v>-0.69999999999999929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860</v>
      </c>
      <c r="G69" s="16">
        <f>'[3]10'!G71</f>
        <v>0</v>
      </c>
      <c r="H69" s="17">
        <f t="shared" ref="H69:H98" si="59">SUM(B69:G69)</f>
        <v>1180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150</v>
      </c>
      <c r="N69" s="16">
        <f>'[3]10'!O71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24.53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24.53</v>
      </c>
      <c r="AE69" s="8">
        <f t="shared" si="43"/>
        <v>24.53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24.53</v>
      </c>
      <c r="AL69" s="8">
        <f t="shared" si="35"/>
        <v>270.94000000000005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420.94000000000005</v>
      </c>
      <c r="AT69" s="8">
        <v>23.67</v>
      </c>
      <c r="AU69" s="8">
        <v>23.67</v>
      </c>
      <c r="AV69" s="8">
        <v>250</v>
      </c>
      <c r="AW69" s="203">
        <v>24.53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24.53</v>
      </c>
      <c r="BD69" s="203">
        <v>24.53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24.53</v>
      </c>
      <c r="BL69" s="8">
        <f t="shared" si="53"/>
        <v>23.67</v>
      </c>
      <c r="BM69" s="8">
        <f t="shared" si="54"/>
        <v>23.67</v>
      </c>
      <c r="BN69" s="8">
        <f t="shared" si="55"/>
        <v>24.53</v>
      </c>
      <c r="BO69" s="8">
        <f t="shared" si="56"/>
        <v>24.53</v>
      </c>
      <c r="BP69" s="138">
        <f t="shared" si="57"/>
        <v>-0.85999999999999943</v>
      </c>
      <c r="BQ69" s="138">
        <f t="shared" si="58"/>
        <v>-0.85999999999999943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860</v>
      </c>
      <c r="G70" s="16">
        <f>'[3]10'!G72</f>
        <v>0</v>
      </c>
      <c r="H70" s="17">
        <f t="shared" si="59"/>
        <v>1180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150</v>
      </c>
      <c r="N70" s="16">
        <f>'[3]10'!O72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24.53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24.53</v>
      </c>
      <c r="AE70" s="8">
        <f t="shared" si="43"/>
        <v>24.53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24.53</v>
      </c>
      <c r="AL70" s="8">
        <f t="shared" si="35"/>
        <v>270.94000000000005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420.94000000000005</v>
      </c>
      <c r="AT70" s="8">
        <v>23.67</v>
      </c>
      <c r="AU70" s="8">
        <v>23.67</v>
      </c>
      <c r="AV70" s="8">
        <v>380</v>
      </c>
      <c r="AW70" s="203">
        <v>24.53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24.53</v>
      </c>
      <c r="BD70" s="203">
        <v>24.53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24.53</v>
      </c>
      <c r="BL70" s="8">
        <f t="shared" si="53"/>
        <v>23.67</v>
      </c>
      <c r="BM70" s="8">
        <f t="shared" si="54"/>
        <v>23.67</v>
      </c>
      <c r="BN70" s="8">
        <f t="shared" si="55"/>
        <v>24.53</v>
      </c>
      <c r="BO70" s="8">
        <f t="shared" si="56"/>
        <v>24.53</v>
      </c>
      <c r="BP70" s="138">
        <f t="shared" si="57"/>
        <v>-0.85999999999999943</v>
      </c>
      <c r="BQ70" s="138">
        <f t="shared" si="58"/>
        <v>-0.85999999999999943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860</v>
      </c>
      <c r="G71" s="16">
        <f>'[3]10'!G73</f>
        <v>0</v>
      </c>
      <c r="H71" s="17">
        <f t="shared" si="59"/>
        <v>1180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150</v>
      </c>
      <c r="N71" s="16">
        <f>'[3]10'!O73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21.97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21.97</v>
      </c>
      <c r="AE71" s="8">
        <f t="shared" si="43"/>
        <v>21.97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21.97</v>
      </c>
      <c r="AL71" s="8">
        <f t="shared" si="35"/>
        <v>276.05999999999995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426.05999999999995</v>
      </c>
      <c r="AT71" s="8">
        <v>21.2</v>
      </c>
      <c r="AU71" s="8">
        <v>21.2</v>
      </c>
      <c r="AV71" s="8">
        <v>380</v>
      </c>
      <c r="AW71" s="203">
        <v>21.97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21.97</v>
      </c>
      <c r="BD71" s="203">
        <v>21.97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21.97</v>
      </c>
      <c r="BL71" s="8">
        <f t="shared" si="53"/>
        <v>21.2</v>
      </c>
      <c r="BM71" s="8">
        <f t="shared" si="54"/>
        <v>21.2</v>
      </c>
      <c r="BN71" s="8">
        <f t="shared" si="55"/>
        <v>21.97</v>
      </c>
      <c r="BO71" s="8">
        <f t="shared" si="56"/>
        <v>21.97</v>
      </c>
      <c r="BP71" s="138">
        <f t="shared" si="57"/>
        <v>-0.76999999999999957</v>
      </c>
      <c r="BQ71" s="138">
        <f t="shared" si="58"/>
        <v>-0.76999999999999957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860</v>
      </c>
      <c r="G72" s="16">
        <f>'[3]10'!G74</f>
        <v>0</v>
      </c>
      <c r="H72" s="17">
        <f t="shared" si="59"/>
        <v>1180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150</v>
      </c>
      <c r="N72" s="16">
        <f>'[3]10'!O74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23.65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23.65</v>
      </c>
      <c r="AE72" s="8">
        <f t="shared" si="43"/>
        <v>23.65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23.65</v>
      </c>
      <c r="AL72" s="8">
        <f t="shared" si="35"/>
        <v>272.70000000000005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422.70000000000005</v>
      </c>
      <c r="AT72" s="8">
        <v>22.82</v>
      </c>
      <c r="AU72" s="8">
        <v>22.82</v>
      </c>
      <c r="AV72" s="8">
        <v>380</v>
      </c>
      <c r="AW72" s="203">
        <v>23.65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23.65</v>
      </c>
      <c r="BD72" s="203">
        <v>23.65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23.65</v>
      </c>
      <c r="BL72" s="8">
        <f t="shared" si="53"/>
        <v>22.82</v>
      </c>
      <c r="BM72" s="8">
        <f t="shared" si="54"/>
        <v>22.82</v>
      </c>
      <c r="BN72" s="8">
        <f t="shared" si="55"/>
        <v>23.65</v>
      </c>
      <c r="BO72" s="8">
        <f t="shared" si="56"/>
        <v>23.65</v>
      </c>
      <c r="BP72" s="138">
        <f t="shared" si="57"/>
        <v>-0.82999999999999829</v>
      </c>
      <c r="BQ72" s="138">
        <f t="shared" si="58"/>
        <v>-0.82999999999999829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860</v>
      </c>
      <c r="G73" s="16">
        <f>'[3]10'!G75</f>
        <v>0</v>
      </c>
      <c r="H73" s="17">
        <f t="shared" si="59"/>
        <v>1180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150</v>
      </c>
      <c r="N73" s="16">
        <f>'[3]10'!O75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24.53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24.53</v>
      </c>
      <c r="AE73" s="8">
        <f t="shared" si="43"/>
        <v>24.53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24.53</v>
      </c>
      <c r="AL73" s="8">
        <f t="shared" si="35"/>
        <v>270.94000000000005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420.94000000000005</v>
      </c>
      <c r="AT73" s="8">
        <v>23.67</v>
      </c>
      <c r="AU73" s="8">
        <v>23.67</v>
      </c>
      <c r="AV73" s="8">
        <v>380</v>
      </c>
      <c r="AW73" s="203">
        <v>24.53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24.53</v>
      </c>
      <c r="BD73" s="203">
        <v>24.53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24.53</v>
      </c>
      <c r="BL73" s="8">
        <f t="shared" si="53"/>
        <v>23.67</v>
      </c>
      <c r="BM73" s="8">
        <f t="shared" si="54"/>
        <v>23.67</v>
      </c>
      <c r="BN73" s="8">
        <f t="shared" si="55"/>
        <v>24.53</v>
      </c>
      <c r="BO73" s="8">
        <f t="shared" si="56"/>
        <v>24.53</v>
      </c>
      <c r="BP73" s="138">
        <f t="shared" si="57"/>
        <v>-0.85999999999999943</v>
      </c>
      <c r="BQ73" s="138">
        <f t="shared" si="58"/>
        <v>-0.85999999999999943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860</v>
      </c>
      <c r="G74" s="16">
        <f>'[3]10'!G76</f>
        <v>0</v>
      </c>
      <c r="H74" s="17">
        <f t="shared" si="59"/>
        <v>1180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150</v>
      </c>
      <c r="N74" s="16">
        <f>'[3]10'!O76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24.53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24.53</v>
      </c>
      <c r="AE74" s="8">
        <f t="shared" si="43"/>
        <v>24.53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24.53</v>
      </c>
      <c r="AL74" s="8">
        <f t="shared" si="35"/>
        <v>270.94000000000005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420.94000000000005</v>
      </c>
      <c r="AT74" s="8">
        <v>23.67</v>
      </c>
      <c r="AU74" s="8">
        <v>23.67</v>
      </c>
      <c r="AV74" s="8">
        <v>380</v>
      </c>
      <c r="AW74" s="203">
        <v>24.53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24.53</v>
      </c>
      <c r="BD74" s="203">
        <v>24.53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24.53</v>
      </c>
      <c r="BL74" s="8">
        <f t="shared" si="53"/>
        <v>23.67</v>
      </c>
      <c r="BM74" s="8">
        <f t="shared" si="54"/>
        <v>23.67</v>
      </c>
      <c r="BN74" s="8">
        <f t="shared" si="55"/>
        <v>24.53</v>
      </c>
      <c r="BO74" s="8">
        <f t="shared" si="56"/>
        <v>24.53</v>
      </c>
      <c r="BP74" s="138">
        <f t="shared" si="57"/>
        <v>-0.85999999999999943</v>
      </c>
      <c r="BQ74" s="138">
        <f t="shared" si="58"/>
        <v>-0.85999999999999943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890</v>
      </c>
      <c r="G75" s="16">
        <f>'[3]10'!G77</f>
        <v>0</v>
      </c>
      <c r="H75" s="17">
        <f t="shared" si="59"/>
        <v>1210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150</v>
      </c>
      <c r="N75" s="16">
        <f>'[3]10'!O77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24.53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24.53</v>
      </c>
      <c r="AE75" s="8">
        <f t="shared" si="43"/>
        <v>24.53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24.53</v>
      </c>
      <c r="AL75" s="8">
        <f t="shared" si="35"/>
        <v>270.94000000000005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420.94000000000005</v>
      </c>
      <c r="AT75" s="8">
        <v>23.67</v>
      </c>
      <c r="AU75" s="8">
        <v>23.67</v>
      </c>
      <c r="AV75" s="8">
        <v>380</v>
      </c>
      <c r="AW75" s="203">
        <v>24.53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24.53</v>
      </c>
      <c r="BD75" s="203">
        <v>24.53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24.53</v>
      </c>
      <c r="BL75" s="8">
        <f t="shared" si="53"/>
        <v>23.67</v>
      </c>
      <c r="BM75" s="8">
        <f t="shared" si="54"/>
        <v>23.67</v>
      </c>
      <c r="BN75" s="8">
        <f t="shared" si="55"/>
        <v>24.53</v>
      </c>
      <c r="BO75" s="8">
        <f t="shared" si="56"/>
        <v>24.53</v>
      </c>
      <c r="BP75" s="138">
        <f t="shared" si="57"/>
        <v>-0.85999999999999943</v>
      </c>
      <c r="BQ75" s="138">
        <f t="shared" si="58"/>
        <v>-0.85999999999999943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890</v>
      </c>
      <c r="G76" s="16">
        <f>'[3]10'!G78</f>
        <v>0</v>
      </c>
      <c r="H76" s="17">
        <f t="shared" si="59"/>
        <v>1210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150</v>
      </c>
      <c r="N76" s="16">
        <f>'[3]10'!O78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24.53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24.53</v>
      </c>
      <c r="AE76" s="8">
        <f t="shared" si="43"/>
        <v>24.53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24.53</v>
      </c>
      <c r="AL76" s="8">
        <f t="shared" si="35"/>
        <v>270.94000000000005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420.94000000000005</v>
      </c>
      <c r="AT76" s="8">
        <v>23.67</v>
      </c>
      <c r="AU76" s="8">
        <v>23.67</v>
      </c>
      <c r="AV76" s="8">
        <v>400</v>
      </c>
      <c r="AW76" s="203">
        <v>24.53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24.53</v>
      </c>
      <c r="BD76" s="203">
        <v>24.53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24.53</v>
      </c>
      <c r="BL76" s="8">
        <f t="shared" si="53"/>
        <v>23.67</v>
      </c>
      <c r="BM76" s="8">
        <f t="shared" si="54"/>
        <v>23.67</v>
      </c>
      <c r="BN76" s="8">
        <f t="shared" si="55"/>
        <v>24.53</v>
      </c>
      <c r="BO76" s="8">
        <f t="shared" si="56"/>
        <v>24.53</v>
      </c>
      <c r="BP76" s="138">
        <f t="shared" si="57"/>
        <v>-0.85999999999999943</v>
      </c>
      <c r="BQ76" s="138">
        <f t="shared" si="58"/>
        <v>-0.85999999999999943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890</v>
      </c>
      <c r="G77" s="16">
        <f>'[3]10'!G79</f>
        <v>0</v>
      </c>
      <c r="H77" s="17">
        <f t="shared" si="59"/>
        <v>1210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150</v>
      </c>
      <c r="N77" s="16">
        <f>'[3]10'!O79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24.53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24.53</v>
      </c>
      <c r="AE77" s="8">
        <f t="shared" si="43"/>
        <v>24.53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24.53</v>
      </c>
      <c r="AL77" s="8">
        <f t="shared" si="35"/>
        <v>270.94000000000005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420.94000000000005</v>
      </c>
      <c r="AT77" s="8">
        <v>23.67</v>
      </c>
      <c r="AU77" s="8">
        <v>23.67</v>
      </c>
      <c r="AV77" s="8">
        <v>470</v>
      </c>
      <c r="AW77" s="203">
        <v>24.53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24.53</v>
      </c>
      <c r="BD77" s="203">
        <v>24.53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24.53</v>
      </c>
      <c r="BL77" s="8">
        <f t="shared" si="53"/>
        <v>23.67</v>
      </c>
      <c r="BM77" s="8">
        <f t="shared" si="54"/>
        <v>23.67</v>
      </c>
      <c r="BN77" s="8">
        <f t="shared" si="55"/>
        <v>24.53</v>
      </c>
      <c r="BO77" s="8">
        <f t="shared" si="56"/>
        <v>24.53</v>
      </c>
      <c r="BP77" s="138">
        <f t="shared" si="57"/>
        <v>-0.85999999999999943</v>
      </c>
      <c r="BQ77" s="138">
        <f t="shared" si="58"/>
        <v>-0.85999999999999943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890</v>
      </c>
      <c r="G78" s="16">
        <f>'[3]10'!G80</f>
        <v>0</v>
      </c>
      <c r="H78" s="17">
        <f t="shared" si="59"/>
        <v>1210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150</v>
      </c>
      <c r="N78" s="16">
        <f>'[3]10'!O80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24.53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24.53</v>
      </c>
      <c r="AE78" s="8">
        <f t="shared" si="43"/>
        <v>24.53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24.53</v>
      </c>
      <c r="AL78" s="8">
        <f t="shared" si="35"/>
        <v>270.94000000000005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420.94000000000005</v>
      </c>
      <c r="AT78" s="8">
        <v>23.67</v>
      </c>
      <c r="AU78" s="8">
        <v>23.67</v>
      </c>
      <c r="AV78" s="8">
        <v>470</v>
      </c>
      <c r="AW78" s="203">
        <v>24.53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24.53</v>
      </c>
      <c r="BD78" s="203">
        <v>24.53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24.53</v>
      </c>
      <c r="BL78" s="8">
        <f t="shared" si="53"/>
        <v>23.67</v>
      </c>
      <c r="BM78" s="8">
        <f t="shared" si="54"/>
        <v>23.67</v>
      </c>
      <c r="BN78" s="8">
        <f t="shared" si="55"/>
        <v>24.53</v>
      </c>
      <c r="BO78" s="8">
        <f t="shared" si="56"/>
        <v>24.53</v>
      </c>
      <c r="BP78" s="138">
        <f t="shared" si="57"/>
        <v>-0.85999999999999943</v>
      </c>
      <c r="BQ78" s="138">
        <f t="shared" si="58"/>
        <v>-0.85999999999999943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890</v>
      </c>
      <c r="G79" s="16">
        <f>'[3]10'!G81</f>
        <v>0</v>
      </c>
      <c r="H79" s="17">
        <f t="shared" si="59"/>
        <v>1210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153</v>
      </c>
      <c r="N79" s="16">
        <f>'[3]10'!O81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24.53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24.53</v>
      </c>
      <c r="AE79" s="8">
        <f t="shared" si="43"/>
        <v>24.53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24.53</v>
      </c>
      <c r="AL79" s="8">
        <f t="shared" si="35"/>
        <v>270.94000000000005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423.94000000000005</v>
      </c>
      <c r="AT79" s="8">
        <v>23.67</v>
      </c>
      <c r="AU79" s="8">
        <v>23.67</v>
      </c>
      <c r="AV79" s="8">
        <v>317</v>
      </c>
      <c r="AW79" s="203">
        <v>24.53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24.53</v>
      </c>
      <c r="BD79" s="203">
        <v>24.53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24.53</v>
      </c>
      <c r="BL79" s="8">
        <f t="shared" si="53"/>
        <v>23.67</v>
      </c>
      <c r="BM79" s="8">
        <f t="shared" si="54"/>
        <v>23.67</v>
      </c>
      <c r="BN79" s="8">
        <f t="shared" si="55"/>
        <v>24.53</v>
      </c>
      <c r="BO79" s="8">
        <f t="shared" si="56"/>
        <v>24.53</v>
      </c>
      <c r="BP79" s="138">
        <f t="shared" si="57"/>
        <v>-0.85999999999999943</v>
      </c>
      <c r="BQ79" s="138">
        <f t="shared" si="58"/>
        <v>-0.85999999999999943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890</v>
      </c>
      <c r="G80" s="16">
        <f>'[3]10'!G82</f>
        <v>0</v>
      </c>
      <c r="H80" s="17">
        <f t="shared" si="59"/>
        <v>1210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153</v>
      </c>
      <c r="N80" s="16">
        <f>'[3]10'!O82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24.53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24.53</v>
      </c>
      <c r="AE80" s="8">
        <f t="shared" si="43"/>
        <v>24.53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24.53</v>
      </c>
      <c r="AL80" s="8">
        <f t="shared" si="35"/>
        <v>270.94000000000005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423.94000000000005</v>
      </c>
      <c r="AT80" s="8">
        <v>23.67</v>
      </c>
      <c r="AU80" s="8">
        <v>23.67</v>
      </c>
      <c r="AV80" s="8">
        <v>317</v>
      </c>
      <c r="AW80" s="203">
        <v>24.53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24.53</v>
      </c>
      <c r="BD80" s="203">
        <v>24.53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24.53</v>
      </c>
      <c r="BL80" s="8">
        <f t="shared" si="53"/>
        <v>23.67</v>
      </c>
      <c r="BM80" s="8">
        <f t="shared" si="54"/>
        <v>23.67</v>
      </c>
      <c r="BN80" s="8">
        <f t="shared" si="55"/>
        <v>24.53</v>
      </c>
      <c r="BO80" s="8">
        <f t="shared" si="56"/>
        <v>24.53</v>
      </c>
      <c r="BP80" s="138">
        <f t="shared" si="57"/>
        <v>-0.85999999999999943</v>
      </c>
      <c r="BQ80" s="138">
        <f t="shared" si="58"/>
        <v>-0.85999999999999943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890</v>
      </c>
      <c r="G81" s="16">
        <f>'[3]10'!G83</f>
        <v>0</v>
      </c>
      <c r="H81" s="17">
        <f t="shared" si="59"/>
        <v>1210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193</v>
      </c>
      <c r="N81" s="16">
        <f>'[3]10'!O83</f>
        <v>0</v>
      </c>
      <c r="O81" s="17">
        <f t="shared" si="60"/>
        <v>513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193</v>
      </c>
      <c r="V81" s="16">
        <f t="shared" si="32"/>
        <v>0</v>
      </c>
      <c r="W81" s="17">
        <f t="shared" si="61"/>
        <v>513</v>
      </c>
      <c r="X81" s="8">
        <f t="shared" si="36"/>
        <v>15.95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15.95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272.05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193</v>
      </c>
      <c r="AQ81" s="8">
        <f t="shared" si="34"/>
        <v>0</v>
      </c>
      <c r="AR81" s="8">
        <f t="shared" si="50"/>
        <v>465.05</v>
      </c>
      <c r="AT81" s="8">
        <v>15.39</v>
      </c>
      <c r="AU81" s="8">
        <v>30.88</v>
      </c>
      <c r="AV81" s="8">
        <v>427</v>
      </c>
      <c r="AW81" s="203">
        <v>15.95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15.95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15.39</v>
      </c>
      <c r="BM81" s="8">
        <f t="shared" si="54"/>
        <v>30.88</v>
      </c>
      <c r="BN81" s="8">
        <f t="shared" si="55"/>
        <v>15.95</v>
      </c>
      <c r="BO81" s="8">
        <f t="shared" si="56"/>
        <v>32</v>
      </c>
      <c r="BP81" s="138">
        <f t="shared" si="57"/>
        <v>-0.55999999999999872</v>
      </c>
      <c r="BQ81" s="138">
        <f t="shared" si="58"/>
        <v>-1.120000000000001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890</v>
      </c>
      <c r="G82" s="16">
        <f>'[3]10'!G84</f>
        <v>0</v>
      </c>
      <c r="H82" s="17">
        <f t="shared" si="59"/>
        <v>1210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193</v>
      </c>
      <c r="N82" s="16">
        <f>'[3]10'!O84</f>
        <v>0</v>
      </c>
      <c r="O82" s="17">
        <f t="shared" si="60"/>
        <v>513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193</v>
      </c>
      <c r="V82" s="16">
        <f t="shared" si="32"/>
        <v>0</v>
      </c>
      <c r="W82" s="17">
        <f t="shared" si="61"/>
        <v>513</v>
      </c>
      <c r="X82" s="8">
        <f t="shared" si="36"/>
        <v>15.95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272.05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193</v>
      </c>
      <c r="AQ82" s="8">
        <f t="shared" si="34"/>
        <v>0</v>
      </c>
      <c r="AR82" s="8">
        <f t="shared" si="50"/>
        <v>465.05</v>
      </c>
      <c r="AT82" s="8">
        <v>15.39</v>
      </c>
      <c r="AU82" s="8">
        <v>30.88</v>
      </c>
      <c r="AV82" s="8">
        <v>427</v>
      </c>
      <c r="AW82" s="203">
        <v>15.95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15.95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15.39</v>
      </c>
      <c r="BM82" s="8">
        <f t="shared" si="54"/>
        <v>30.88</v>
      </c>
      <c r="BN82" s="8">
        <f t="shared" si="55"/>
        <v>15.95</v>
      </c>
      <c r="BO82" s="8">
        <f t="shared" si="56"/>
        <v>32</v>
      </c>
      <c r="BP82" s="138">
        <f t="shared" si="57"/>
        <v>-0.55999999999999872</v>
      </c>
      <c r="BQ82" s="138">
        <f t="shared" si="58"/>
        <v>-1.120000000000001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890</v>
      </c>
      <c r="G83" s="16">
        <f>'[3]10'!G85</f>
        <v>0</v>
      </c>
      <c r="H83" s="17">
        <f t="shared" si="59"/>
        <v>1210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193</v>
      </c>
      <c r="N83" s="16">
        <f>'[3]10'!O85</f>
        <v>0</v>
      </c>
      <c r="O83" s="17">
        <f t="shared" si="60"/>
        <v>513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193</v>
      </c>
      <c r="V83" s="16">
        <f t="shared" si="32"/>
        <v>0</v>
      </c>
      <c r="W83" s="17">
        <f t="shared" si="61"/>
        <v>513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193</v>
      </c>
      <c r="AQ83" s="8">
        <f t="shared" si="34"/>
        <v>0</v>
      </c>
      <c r="AR83" s="8">
        <f t="shared" si="50"/>
        <v>449</v>
      </c>
      <c r="AT83" s="8">
        <v>30.88</v>
      </c>
      <c r="AU83" s="8">
        <v>30.88</v>
      </c>
      <c r="AV83" s="8">
        <v>427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890</v>
      </c>
      <c r="G84" s="16">
        <f>'[3]10'!G86</f>
        <v>0</v>
      </c>
      <c r="H84" s="17">
        <f t="shared" si="59"/>
        <v>1210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193</v>
      </c>
      <c r="N84" s="16">
        <f>'[3]10'!O86</f>
        <v>0</v>
      </c>
      <c r="O84" s="17">
        <f t="shared" si="60"/>
        <v>513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193</v>
      </c>
      <c r="V84" s="16">
        <f t="shared" si="32"/>
        <v>0</v>
      </c>
      <c r="W84" s="17">
        <f t="shared" si="61"/>
        <v>513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193</v>
      </c>
      <c r="AQ84" s="8">
        <f t="shared" si="34"/>
        <v>0</v>
      </c>
      <c r="AR84" s="8">
        <f t="shared" si="50"/>
        <v>449</v>
      </c>
      <c r="AT84" s="8">
        <v>30.88</v>
      </c>
      <c r="AU84" s="8">
        <v>30.88</v>
      </c>
      <c r="AV84" s="8">
        <v>427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890</v>
      </c>
      <c r="G85" s="16">
        <f>'[3]10'!G87</f>
        <v>0</v>
      </c>
      <c r="H85" s="17">
        <f t="shared" si="59"/>
        <v>1210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193</v>
      </c>
      <c r="N85" s="16">
        <f>'[3]10'!O87</f>
        <v>0</v>
      </c>
      <c r="O85" s="17">
        <f t="shared" si="60"/>
        <v>513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193</v>
      </c>
      <c r="V85" s="16">
        <f t="shared" si="32"/>
        <v>0</v>
      </c>
      <c r="W85" s="17">
        <f t="shared" si="61"/>
        <v>513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193</v>
      </c>
      <c r="AQ85" s="8">
        <f t="shared" si="34"/>
        <v>0</v>
      </c>
      <c r="AR85" s="8">
        <f t="shared" si="50"/>
        <v>449</v>
      </c>
      <c r="AT85" s="8">
        <v>30.88</v>
      </c>
      <c r="AU85" s="8">
        <v>30.88</v>
      </c>
      <c r="AV85" s="8">
        <v>427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890</v>
      </c>
      <c r="G86" s="16">
        <f>'[3]10'!G88</f>
        <v>0</v>
      </c>
      <c r="H86" s="17">
        <f t="shared" si="59"/>
        <v>1210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211</v>
      </c>
      <c r="N86" s="16">
        <f>'[3]10'!O88</f>
        <v>0</v>
      </c>
      <c r="O86" s="17">
        <f t="shared" si="60"/>
        <v>531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211</v>
      </c>
      <c r="V86" s="16">
        <f t="shared" si="32"/>
        <v>0</v>
      </c>
      <c r="W86" s="17">
        <f t="shared" si="61"/>
        <v>531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211</v>
      </c>
      <c r="AQ86" s="8">
        <f t="shared" si="34"/>
        <v>0</v>
      </c>
      <c r="AR86" s="8">
        <f t="shared" si="50"/>
        <v>467</v>
      </c>
      <c r="AT86" s="8">
        <v>30.88</v>
      </c>
      <c r="AU86" s="8">
        <v>30.88</v>
      </c>
      <c r="AV86" s="8">
        <v>409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890</v>
      </c>
      <c r="G87" s="16">
        <f>'[3]10'!G89</f>
        <v>0</v>
      </c>
      <c r="H87" s="17">
        <f t="shared" si="59"/>
        <v>1210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203</v>
      </c>
      <c r="N87" s="16">
        <f>'[3]10'!O89</f>
        <v>0</v>
      </c>
      <c r="O87" s="17">
        <f t="shared" si="60"/>
        <v>523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203</v>
      </c>
      <c r="V87" s="16">
        <f t="shared" si="32"/>
        <v>0</v>
      </c>
      <c r="W87" s="17">
        <f t="shared" si="61"/>
        <v>523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203</v>
      </c>
      <c r="AQ87" s="8">
        <f t="shared" si="34"/>
        <v>0</v>
      </c>
      <c r="AR87" s="8">
        <f t="shared" si="50"/>
        <v>459</v>
      </c>
      <c r="AT87" s="8">
        <v>30.88</v>
      </c>
      <c r="AU87" s="8">
        <v>30.88</v>
      </c>
      <c r="AV87" s="8">
        <v>417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890</v>
      </c>
      <c r="G88" s="16">
        <f>'[3]10'!G90</f>
        <v>0</v>
      </c>
      <c r="H88" s="17">
        <f t="shared" si="59"/>
        <v>1210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243</v>
      </c>
      <c r="N88" s="16">
        <f>'[3]10'!O90</f>
        <v>0</v>
      </c>
      <c r="O88" s="17">
        <f t="shared" si="60"/>
        <v>563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243</v>
      </c>
      <c r="V88" s="16">
        <f t="shared" si="32"/>
        <v>0</v>
      </c>
      <c r="W88" s="17">
        <f t="shared" si="61"/>
        <v>563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243</v>
      </c>
      <c r="AQ88" s="8">
        <f t="shared" si="34"/>
        <v>0</v>
      </c>
      <c r="AR88" s="8">
        <f t="shared" si="50"/>
        <v>499</v>
      </c>
      <c r="AT88" s="8">
        <v>30.88</v>
      </c>
      <c r="AU88" s="8">
        <v>30.88</v>
      </c>
      <c r="AV88" s="8">
        <v>377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890</v>
      </c>
      <c r="G89" s="16">
        <f>'[3]10'!G91</f>
        <v>0</v>
      </c>
      <c r="H89" s="17">
        <f t="shared" si="59"/>
        <v>1210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293</v>
      </c>
      <c r="N89" s="16">
        <f>'[3]10'!O91</f>
        <v>0</v>
      </c>
      <c r="O89" s="17">
        <f t="shared" si="60"/>
        <v>613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293</v>
      </c>
      <c r="V89" s="16">
        <f t="shared" si="32"/>
        <v>0</v>
      </c>
      <c r="W89" s="17">
        <f t="shared" si="61"/>
        <v>613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293</v>
      </c>
      <c r="AQ89" s="8">
        <f t="shared" si="34"/>
        <v>0</v>
      </c>
      <c r="AR89" s="8">
        <f t="shared" si="50"/>
        <v>549</v>
      </c>
      <c r="AT89" s="8">
        <v>30.88</v>
      </c>
      <c r="AU89" s="8">
        <v>30.88</v>
      </c>
      <c r="AV89" s="8">
        <v>327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890</v>
      </c>
      <c r="G90" s="16">
        <f>'[3]10'!G92</f>
        <v>0</v>
      </c>
      <c r="H90" s="17">
        <f t="shared" si="59"/>
        <v>1210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293</v>
      </c>
      <c r="N90" s="16">
        <f>'[3]10'!O92</f>
        <v>0</v>
      </c>
      <c r="O90" s="17">
        <f t="shared" si="60"/>
        <v>613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293</v>
      </c>
      <c r="V90" s="16">
        <f t="shared" si="32"/>
        <v>0</v>
      </c>
      <c r="W90" s="17">
        <f t="shared" si="61"/>
        <v>613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293</v>
      </c>
      <c r="AQ90" s="8">
        <f t="shared" si="34"/>
        <v>0</v>
      </c>
      <c r="AR90" s="8">
        <f t="shared" si="50"/>
        <v>549</v>
      </c>
      <c r="AT90" s="8">
        <v>30.88</v>
      </c>
      <c r="AU90" s="8">
        <v>30.88</v>
      </c>
      <c r="AV90" s="8">
        <v>327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890</v>
      </c>
      <c r="G91" s="16">
        <f>'[3]10'!G93</f>
        <v>0</v>
      </c>
      <c r="H91" s="17">
        <f t="shared" si="59"/>
        <v>1210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313</v>
      </c>
      <c r="N91" s="16">
        <f>'[3]10'!O93</f>
        <v>0</v>
      </c>
      <c r="O91" s="17">
        <f t="shared" si="60"/>
        <v>633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313</v>
      </c>
      <c r="V91" s="16">
        <f t="shared" si="32"/>
        <v>0</v>
      </c>
      <c r="W91" s="17">
        <f t="shared" si="61"/>
        <v>633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313</v>
      </c>
      <c r="AQ91" s="8">
        <f t="shared" si="34"/>
        <v>0</v>
      </c>
      <c r="AR91" s="8">
        <f t="shared" si="50"/>
        <v>569</v>
      </c>
      <c r="AT91" s="8">
        <v>30.88</v>
      </c>
      <c r="AU91" s="8">
        <v>30.88</v>
      </c>
      <c r="AV91" s="8">
        <v>307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890</v>
      </c>
      <c r="G92" s="16">
        <f>'[3]10'!G94</f>
        <v>0</v>
      </c>
      <c r="H92" s="17">
        <f t="shared" si="59"/>
        <v>1210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333</v>
      </c>
      <c r="N92" s="16">
        <f>'[3]10'!O94</f>
        <v>0</v>
      </c>
      <c r="O92" s="17">
        <f t="shared" si="60"/>
        <v>653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333</v>
      </c>
      <c r="V92" s="16">
        <f t="shared" si="32"/>
        <v>0</v>
      </c>
      <c r="W92" s="17">
        <f t="shared" si="61"/>
        <v>653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333</v>
      </c>
      <c r="AQ92" s="8">
        <f t="shared" si="34"/>
        <v>0</v>
      </c>
      <c r="AR92" s="8">
        <f t="shared" si="50"/>
        <v>589</v>
      </c>
      <c r="AT92" s="8">
        <v>30.88</v>
      </c>
      <c r="AU92" s="8">
        <v>30.88</v>
      </c>
      <c r="AV92" s="8">
        <v>287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890</v>
      </c>
      <c r="G93" s="16">
        <f>'[3]10'!G95</f>
        <v>0</v>
      </c>
      <c r="H93" s="17">
        <f t="shared" si="59"/>
        <v>1210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385</v>
      </c>
      <c r="N93" s="16">
        <f>'[3]10'!O95</f>
        <v>0</v>
      </c>
      <c r="O93" s="17">
        <f t="shared" si="60"/>
        <v>705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385</v>
      </c>
      <c r="V93" s="16">
        <f t="shared" si="32"/>
        <v>0</v>
      </c>
      <c r="W93" s="17">
        <f t="shared" si="61"/>
        <v>705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385</v>
      </c>
      <c r="AQ93" s="8">
        <f t="shared" si="34"/>
        <v>0</v>
      </c>
      <c r="AR93" s="8">
        <f t="shared" si="50"/>
        <v>641</v>
      </c>
      <c r="AT93" s="8">
        <v>30.88</v>
      </c>
      <c r="AU93" s="8">
        <v>30.88</v>
      </c>
      <c r="AV93" s="8">
        <v>235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890</v>
      </c>
      <c r="G94" s="16">
        <f>'[3]10'!G96</f>
        <v>0</v>
      </c>
      <c r="H94" s="17">
        <f t="shared" si="59"/>
        <v>1210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422.04</v>
      </c>
      <c r="N94" s="16">
        <f>'[3]10'!O96</f>
        <v>0</v>
      </c>
      <c r="O94" s="17">
        <f t="shared" si="60"/>
        <v>742.04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422.04</v>
      </c>
      <c r="V94" s="16">
        <f t="shared" si="32"/>
        <v>0</v>
      </c>
      <c r="W94" s="17">
        <f t="shared" si="61"/>
        <v>742.04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422.04</v>
      </c>
      <c r="AQ94" s="8">
        <f t="shared" si="34"/>
        <v>0</v>
      </c>
      <c r="AR94" s="8">
        <f t="shared" si="50"/>
        <v>678.04</v>
      </c>
      <c r="AT94" s="8">
        <v>30.88</v>
      </c>
      <c r="AU94" s="8">
        <v>30.88</v>
      </c>
      <c r="AV94" s="8">
        <v>197.96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890</v>
      </c>
      <c r="G95" s="16">
        <f>'[3]10'!G97</f>
        <v>0</v>
      </c>
      <c r="H95" s="17">
        <f t="shared" si="59"/>
        <v>1210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492.04</v>
      </c>
      <c r="N95" s="16">
        <f>'[3]10'!O97</f>
        <v>0</v>
      </c>
      <c r="O95" s="17">
        <f t="shared" si="60"/>
        <v>812.04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492.04</v>
      </c>
      <c r="V95" s="16">
        <f t="shared" si="32"/>
        <v>0</v>
      </c>
      <c r="W95" s="17">
        <f t="shared" si="61"/>
        <v>812.04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492.04</v>
      </c>
      <c r="AQ95" s="8">
        <f t="shared" si="34"/>
        <v>0</v>
      </c>
      <c r="AR95" s="8">
        <f t="shared" si="50"/>
        <v>748.04</v>
      </c>
      <c r="AT95" s="8">
        <v>30.88</v>
      </c>
      <c r="AU95" s="8">
        <v>30.88</v>
      </c>
      <c r="AV95" s="8">
        <v>127.96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890</v>
      </c>
      <c r="G96" s="16">
        <f>'[3]10'!G98</f>
        <v>0</v>
      </c>
      <c r="H96" s="17">
        <f t="shared" si="59"/>
        <v>1210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502.04</v>
      </c>
      <c r="N96" s="16">
        <f>'[3]10'!O98</f>
        <v>0</v>
      </c>
      <c r="O96" s="17">
        <f t="shared" si="60"/>
        <v>822.04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502.04</v>
      </c>
      <c r="V96" s="16">
        <f t="shared" si="32"/>
        <v>0</v>
      </c>
      <c r="W96" s="17">
        <f t="shared" si="61"/>
        <v>822.04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502.04</v>
      </c>
      <c r="AQ96" s="8">
        <f t="shared" si="34"/>
        <v>0</v>
      </c>
      <c r="AR96" s="8">
        <f t="shared" si="50"/>
        <v>758.04</v>
      </c>
      <c r="AT96" s="8">
        <v>30.88</v>
      </c>
      <c r="AU96" s="8">
        <v>30.88</v>
      </c>
      <c r="AV96" s="8">
        <v>207.95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890</v>
      </c>
      <c r="G97" s="16">
        <f>'[3]10'!G99</f>
        <v>0</v>
      </c>
      <c r="H97" s="17">
        <f t="shared" si="59"/>
        <v>1210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502.04</v>
      </c>
      <c r="N97" s="16">
        <f>'[3]10'!O99</f>
        <v>0</v>
      </c>
      <c r="O97" s="17">
        <f t="shared" si="60"/>
        <v>822.04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502.04</v>
      </c>
      <c r="V97" s="16">
        <f t="shared" si="32"/>
        <v>0</v>
      </c>
      <c r="W97" s="17">
        <f t="shared" si="61"/>
        <v>822.04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502.04</v>
      </c>
      <c r="AQ97" s="8">
        <f t="shared" si="34"/>
        <v>0</v>
      </c>
      <c r="AR97" s="8">
        <f t="shared" si="50"/>
        <v>758.04</v>
      </c>
      <c r="AT97" s="8">
        <v>30.88</v>
      </c>
      <c r="AU97" s="8">
        <v>30.88</v>
      </c>
      <c r="AV97" s="8">
        <v>297.94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890</v>
      </c>
      <c r="G98" s="16">
        <f>'[3]10'!G100</f>
        <v>0</v>
      </c>
      <c r="H98" s="17">
        <f t="shared" si="59"/>
        <v>1210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502.04</v>
      </c>
      <c r="N98" s="16">
        <f>'[3]10'!O100</f>
        <v>0</v>
      </c>
      <c r="O98" s="17">
        <f t="shared" si="60"/>
        <v>822.04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502.04</v>
      </c>
      <c r="V98" s="16">
        <f t="shared" si="32"/>
        <v>0</v>
      </c>
      <c r="W98" s="17">
        <f t="shared" si="61"/>
        <v>822.04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502.04</v>
      </c>
      <c r="AQ98" s="8">
        <f t="shared" si="34"/>
        <v>0</v>
      </c>
      <c r="AR98" s="8">
        <f t="shared" si="50"/>
        <v>758.04</v>
      </c>
      <c r="AT98" s="8">
        <v>30.88</v>
      </c>
      <c r="AU98" s="8">
        <v>30.88</v>
      </c>
      <c r="AV98" s="8">
        <v>207.93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21.15</v>
      </c>
      <c r="G99" s="15">
        <f t="shared" si="62"/>
        <v>0</v>
      </c>
      <c r="H99" s="15">
        <f t="shared" si="62"/>
        <v>28.83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4.4143000000000008</v>
      </c>
      <c r="N99" s="15">
        <f t="shared" si="62"/>
        <v>0</v>
      </c>
      <c r="O99" s="15">
        <f t="shared" si="62"/>
        <v>12.0943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4.4143000000000008</v>
      </c>
      <c r="V99" s="15">
        <f t="shared" si="62"/>
        <v>0</v>
      </c>
      <c r="W99" s="15">
        <f t="shared" si="62"/>
        <v>12.0943</v>
      </c>
      <c r="X99" s="15">
        <f t="shared" si="62"/>
        <v>0.57839000000000018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0.57839000000000018</v>
      </c>
      <c r="AE99" s="15">
        <f t="shared" si="62"/>
        <v>0.61121500000000017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0.61121500000000017</v>
      </c>
      <c r="AL99" s="15">
        <f t="shared" si="62"/>
        <v>6.4903949999999924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4.4143000000000008</v>
      </c>
      <c r="AQ99" s="15">
        <f t="shared" si="62"/>
        <v>0</v>
      </c>
      <c r="AR99" s="15">
        <f t="shared" si="62"/>
        <v>10.904695000000002</v>
      </c>
      <c r="AS99" s="15">
        <f t="shared" si="62"/>
        <v>0</v>
      </c>
      <c r="AT99" s="15">
        <f t="shared" si="62"/>
        <v>0.55442500000000083</v>
      </c>
      <c r="AU99" s="15">
        <f t="shared" si="62"/>
        <v>0.60476500000000111</v>
      </c>
      <c r="AV99" s="15">
        <f t="shared" si="62"/>
        <v>3.1586849999999997</v>
      </c>
      <c r="AW99" s="15">
        <f t="shared" si="62"/>
        <v>0.57839000000000018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0.57839000000000018</v>
      </c>
      <c r="BD99" s="15">
        <f t="shared" si="62"/>
        <v>0.61121500000000017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0.61121500000000017</v>
      </c>
      <c r="BK99" s="15"/>
      <c r="BL99" s="15">
        <f t="shared" si="63"/>
        <v>0.55442500000000083</v>
      </c>
      <c r="BM99" s="15">
        <f t="shared" si="63"/>
        <v>0.60476500000000111</v>
      </c>
      <c r="BN99" s="15">
        <f t="shared" si="63"/>
        <v>0.57839000000000018</v>
      </c>
      <c r="BO99" s="15">
        <f t="shared" si="63"/>
        <v>0.61121500000000017</v>
      </c>
      <c r="BP99" s="15">
        <f t="shared" si="63"/>
        <v>-2.3965000000000035E-2</v>
      </c>
      <c r="BQ99" s="15">
        <f t="shared" si="63"/>
        <v>-6.4500000000000234E-3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1.9756000000000036</v>
      </c>
      <c r="J99" s="114">
        <f t="shared" si="12"/>
        <v>1.1215999999999995</v>
      </c>
      <c r="K99" s="114">
        <f t="shared" si="12"/>
        <v>0.4232000000000008</v>
      </c>
      <c r="L99" s="114">
        <f t="shared" si="12"/>
        <v>2.0970399999999976</v>
      </c>
      <c r="M99" s="114">
        <f t="shared" si="12"/>
        <v>1.342559999999998</v>
      </c>
      <c r="N99" s="114">
        <f t="shared" si="12"/>
        <v>6.96</v>
      </c>
      <c r="O99" s="114">
        <f t="shared" si="12"/>
        <v>0</v>
      </c>
      <c r="P99" s="114">
        <f t="shared" si="12"/>
        <v>1.9756000000000036</v>
      </c>
      <c r="Q99" s="114">
        <f t="shared" si="12"/>
        <v>1.1215999999999995</v>
      </c>
      <c r="R99" s="114">
        <f t="shared" si="12"/>
        <v>0.4232000000000008</v>
      </c>
      <c r="S99" s="114">
        <f t="shared" si="12"/>
        <v>2.0970399999999976</v>
      </c>
      <c r="T99" s="114">
        <f t="shared" si="12"/>
        <v>1.342559999999998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13.06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34.14</v>
      </c>
      <c r="O3" s="112">
        <f t="shared" ref="O3:O66" si="1">G3-N3</f>
        <v>0.46000000000000085</v>
      </c>
      <c r="P3">
        <v>13.235969537199766</v>
      </c>
      <c r="Q3">
        <v>8.1077914469830112</v>
      </c>
      <c r="R3">
        <v>0</v>
      </c>
      <c r="S3">
        <v>2.108025776215583</v>
      </c>
      <c r="T3">
        <v>11.14821323960164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13.06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34.14</v>
      </c>
      <c r="O4" s="112">
        <f t="shared" si="1"/>
        <v>0.46000000000000085</v>
      </c>
      <c r="P4">
        <v>13.235969537199766</v>
      </c>
      <c r="Q4">
        <v>8.1077914469830112</v>
      </c>
      <c r="R4">
        <v>0</v>
      </c>
      <c r="S4">
        <v>2.108025776215583</v>
      </c>
      <c r="T4">
        <v>11.14821323960164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13.06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34.14</v>
      </c>
      <c r="O5" s="112">
        <f t="shared" si="1"/>
        <v>0.46000000000000085</v>
      </c>
      <c r="P5">
        <v>13.235969537199766</v>
      </c>
      <c r="Q5">
        <v>8.1077914469830112</v>
      </c>
      <c r="R5">
        <v>0</v>
      </c>
      <c r="S5">
        <v>2.108025776215583</v>
      </c>
      <c r="T5">
        <v>11.14821323960164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13.06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34.14</v>
      </c>
      <c r="O6" s="112">
        <f t="shared" si="1"/>
        <v>0.46000000000000085</v>
      </c>
      <c r="P6">
        <v>13.235969537199766</v>
      </c>
      <c r="Q6">
        <v>8.1077914469830112</v>
      </c>
      <c r="R6">
        <v>0</v>
      </c>
      <c r="S6">
        <v>2.108025776215583</v>
      </c>
      <c r="T6">
        <v>11.14821323960164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13.06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34.14</v>
      </c>
      <c r="O7" s="112">
        <f t="shared" si="1"/>
        <v>0.46000000000000085</v>
      </c>
      <c r="P7">
        <v>13.235969537199766</v>
      </c>
      <c r="Q7">
        <v>8.1077914469830112</v>
      </c>
      <c r="R7">
        <v>0</v>
      </c>
      <c r="S7">
        <v>2.108025776215583</v>
      </c>
      <c r="T7">
        <v>11.14821323960164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13.06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34.14</v>
      </c>
      <c r="O8" s="112">
        <f t="shared" si="1"/>
        <v>0.46000000000000085</v>
      </c>
      <c r="P8">
        <v>13.235969537199766</v>
      </c>
      <c r="Q8">
        <v>8.1077914469830112</v>
      </c>
      <c r="R8">
        <v>0</v>
      </c>
      <c r="S8">
        <v>2.108025776215583</v>
      </c>
      <c r="T8">
        <v>11.14821323960164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13.06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34.14</v>
      </c>
      <c r="O9" s="112">
        <f t="shared" si="1"/>
        <v>0.46000000000000085</v>
      </c>
      <c r="P9">
        <v>13.235969537199766</v>
      </c>
      <c r="Q9">
        <v>8.1077914469830112</v>
      </c>
      <c r="R9">
        <v>0</v>
      </c>
      <c r="S9">
        <v>2.108025776215583</v>
      </c>
      <c r="T9">
        <v>11.14821323960164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13.06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34.14</v>
      </c>
      <c r="O10" s="112">
        <f t="shared" si="1"/>
        <v>0.46000000000000085</v>
      </c>
      <c r="P10">
        <v>13.235969537199766</v>
      </c>
      <c r="Q10">
        <v>8.1077914469830112</v>
      </c>
      <c r="R10">
        <v>0</v>
      </c>
      <c r="S10">
        <v>2.108025776215583</v>
      </c>
      <c r="T10">
        <v>11.14821323960164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13.06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34.14</v>
      </c>
      <c r="O11" s="112">
        <f t="shared" si="1"/>
        <v>0.46000000000000085</v>
      </c>
      <c r="P11">
        <v>13.235969537199766</v>
      </c>
      <c r="Q11">
        <v>8.1077914469830112</v>
      </c>
      <c r="R11">
        <v>0</v>
      </c>
      <c r="S11">
        <v>2.108025776215583</v>
      </c>
      <c r="T11">
        <v>11.14821323960164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13.06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34.14</v>
      </c>
      <c r="O12" s="112">
        <f t="shared" si="1"/>
        <v>0.46000000000000085</v>
      </c>
      <c r="P12">
        <v>13.235969537199766</v>
      </c>
      <c r="Q12">
        <v>8.1077914469830112</v>
      </c>
      <c r="R12">
        <v>0</v>
      </c>
      <c r="S12">
        <v>2.108025776215583</v>
      </c>
      <c r="T12">
        <v>11.14821323960164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13.06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34.14</v>
      </c>
      <c r="O13" s="112">
        <f t="shared" si="1"/>
        <v>0.46000000000000085</v>
      </c>
      <c r="P13">
        <v>13.235969537199766</v>
      </c>
      <c r="Q13">
        <v>8.1077914469830112</v>
      </c>
      <c r="R13">
        <v>0</v>
      </c>
      <c r="S13">
        <v>2.108025776215583</v>
      </c>
      <c r="T13">
        <v>11.14821323960164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13.06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34.14</v>
      </c>
      <c r="O14" s="112">
        <f t="shared" si="1"/>
        <v>0.46000000000000085</v>
      </c>
      <c r="P14">
        <v>13.235969537199766</v>
      </c>
      <c r="Q14">
        <v>8.1077914469830112</v>
      </c>
      <c r="R14">
        <v>0</v>
      </c>
      <c r="S14">
        <v>2.108025776215583</v>
      </c>
      <c r="T14">
        <v>11.14821323960164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13.06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34.14</v>
      </c>
      <c r="O15" s="112">
        <f t="shared" si="1"/>
        <v>0.46000000000000085</v>
      </c>
      <c r="P15">
        <v>13.235969537199766</v>
      </c>
      <c r="Q15">
        <v>8.1077914469830112</v>
      </c>
      <c r="R15">
        <v>0</v>
      </c>
      <c r="S15">
        <v>2.108025776215583</v>
      </c>
      <c r="T15">
        <v>11.14821323960164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13.06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34.14</v>
      </c>
      <c r="O16" s="112">
        <f t="shared" si="1"/>
        <v>0.46000000000000085</v>
      </c>
      <c r="P16">
        <v>13.235969537199766</v>
      </c>
      <c r="Q16">
        <v>8.1077914469830112</v>
      </c>
      <c r="R16">
        <v>0</v>
      </c>
      <c r="S16">
        <v>2.108025776215583</v>
      </c>
      <c r="T16">
        <v>11.14821323960164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78</v>
      </c>
      <c r="G17">
        <f t="shared" si="5"/>
        <v>35.6</v>
      </c>
      <c r="H17" s="112"/>
      <c r="I17">
        <f>BRPL_EOD!AA17+BRPL_EOD!AB17</f>
        <v>14.06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35.14</v>
      </c>
      <c r="O17" s="112">
        <f t="shared" si="1"/>
        <v>0.46000000000000085</v>
      </c>
      <c r="P17">
        <v>14.24405236198065</v>
      </c>
      <c r="Q17">
        <v>8.1047239612976671</v>
      </c>
      <c r="R17">
        <v>0</v>
      </c>
      <c r="S17">
        <v>2.1072282299373932</v>
      </c>
      <c r="T17">
        <v>11.143995446784292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78</v>
      </c>
      <c r="G18">
        <f t="shared" si="5"/>
        <v>35.6</v>
      </c>
      <c r="H18" s="112"/>
      <c r="I18">
        <f>BRPL_EOD!AA18+BRPL_EOD!AB18</f>
        <v>14.06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35.14</v>
      </c>
      <c r="O18" s="112">
        <f t="shared" si="1"/>
        <v>0.46000000000000085</v>
      </c>
      <c r="P18">
        <v>14.24405236198065</v>
      </c>
      <c r="Q18">
        <v>8.1047239612976671</v>
      </c>
      <c r="R18">
        <v>0</v>
      </c>
      <c r="S18">
        <v>2.1072282299373932</v>
      </c>
      <c r="T18">
        <v>11.143995446784292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78</v>
      </c>
      <c r="G19">
        <f t="shared" si="5"/>
        <v>35.6</v>
      </c>
      <c r="H19" s="112"/>
      <c r="I19">
        <f>BRPL_EOD!AA19+BRPL_EOD!AB19</f>
        <v>14.06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35.14</v>
      </c>
      <c r="O19" s="112">
        <f t="shared" si="1"/>
        <v>0.46000000000000085</v>
      </c>
      <c r="P19">
        <v>14.24405236198065</v>
      </c>
      <c r="Q19">
        <v>8.1047239612976671</v>
      </c>
      <c r="R19">
        <v>0</v>
      </c>
      <c r="S19">
        <v>2.1072282299373932</v>
      </c>
      <c r="T19">
        <v>11.143995446784292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78</v>
      </c>
      <c r="G20">
        <f t="shared" si="5"/>
        <v>35.6</v>
      </c>
      <c r="H20" s="112"/>
      <c r="I20">
        <f>BRPL_EOD!AA20+BRPL_EOD!AB20</f>
        <v>14.06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35.14</v>
      </c>
      <c r="O20" s="112">
        <f t="shared" si="1"/>
        <v>0.46000000000000085</v>
      </c>
      <c r="P20">
        <v>14.24405236198065</v>
      </c>
      <c r="Q20">
        <v>8.1047239612976671</v>
      </c>
      <c r="R20">
        <v>0</v>
      </c>
      <c r="S20">
        <v>2.1072282299373932</v>
      </c>
      <c r="T20">
        <v>11.143995446784292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78</v>
      </c>
      <c r="G21">
        <f t="shared" si="5"/>
        <v>35.6</v>
      </c>
      <c r="H21" s="112"/>
      <c r="I21">
        <f>BRPL_EOD!AA21+BRPL_EOD!AB21</f>
        <v>14.06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35.14</v>
      </c>
      <c r="O21" s="112">
        <f t="shared" si="1"/>
        <v>0.46000000000000085</v>
      </c>
      <c r="P21">
        <v>14.24405236198065</v>
      </c>
      <c r="Q21">
        <v>8.1047239612976671</v>
      </c>
      <c r="R21">
        <v>0</v>
      </c>
      <c r="S21">
        <v>2.1072282299373932</v>
      </c>
      <c r="T21">
        <v>11.143995446784292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78</v>
      </c>
      <c r="G22">
        <f t="shared" si="5"/>
        <v>35.6</v>
      </c>
      <c r="H22" s="112"/>
      <c r="I22">
        <f>BRPL_EOD!AA22+BRPL_EOD!AB22</f>
        <v>14.06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35.14</v>
      </c>
      <c r="O22" s="112">
        <f t="shared" si="1"/>
        <v>0.46000000000000085</v>
      </c>
      <c r="P22">
        <v>14.24405236198065</v>
      </c>
      <c r="Q22">
        <v>8.1047239612976671</v>
      </c>
      <c r="R22">
        <v>0</v>
      </c>
      <c r="S22">
        <v>2.1072282299373932</v>
      </c>
      <c r="T22">
        <v>11.143995446784292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78</v>
      </c>
      <c r="G23">
        <f t="shared" si="5"/>
        <v>35.6</v>
      </c>
      <c r="H23" s="112"/>
      <c r="I23">
        <f>BRPL_EOD!AA23+BRPL_EOD!AB23</f>
        <v>14.06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35.14</v>
      </c>
      <c r="O23" s="112">
        <f t="shared" si="1"/>
        <v>0.46000000000000085</v>
      </c>
      <c r="P23">
        <v>14.24405236198065</v>
      </c>
      <c r="Q23">
        <v>8.1047239612976671</v>
      </c>
      <c r="R23">
        <v>0</v>
      </c>
      <c r="S23">
        <v>2.1072282299373932</v>
      </c>
      <c r="T23">
        <v>11.143995446784292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78</v>
      </c>
      <c r="G24">
        <f t="shared" si="5"/>
        <v>35.6</v>
      </c>
      <c r="H24" s="112"/>
      <c r="I24">
        <f>BRPL_EOD!AA24+BRPL_EOD!AB24</f>
        <v>14.06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35.14</v>
      </c>
      <c r="O24" s="112">
        <f t="shared" si="1"/>
        <v>0.46000000000000085</v>
      </c>
      <c r="P24">
        <v>14.24405236198065</v>
      </c>
      <c r="Q24">
        <v>8.1047239612976671</v>
      </c>
      <c r="R24">
        <v>0</v>
      </c>
      <c r="S24">
        <v>2.1072282299373932</v>
      </c>
      <c r="T24">
        <v>11.143995446784292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78</v>
      </c>
      <c r="G25">
        <f t="shared" si="5"/>
        <v>35.6</v>
      </c>
      <c r="H25" s="112"/>
      <c r="I25">
        <f>BRPL_EOD!AA25+BRPL_EOD!AB25</f>
        <v>14.06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35.14</v>
      </c>
      <c r="O25" s="112">
        <f t="shared" si="1"/>
        <v>0.46000000000000085</v>
      </c>
      <c r="P25">
        <v>14.24405236198065</v>
      </c>
      <c r="Q25">
        <v>8.1047239612976671</v>
      </c>
      <c r="R25">
        <v>0</v>
      </c>
      <c r="S25">
        <v>2.1072282299373932</v>
      </c>
      <c r="T25">
        <v>11.143995446784292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78</v>
      </c>
      <c r="G26">
        <f t="shared" si="5"/>
        <v>35.6</v>
      </c>
      <c r="H26" s="112"/>
      <c r="I26">
        <f>BRPL_EOD!AA26+BRPL_EOD!AB26</f>
        <v>14.06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35.14</v>
      </c>
      <c r="O26" s="112">
        <f t="shared" si="1"/>
        <v>0.46000000000000085</v>
      </c>
      <c r="P26">
        <v>14.24405236198065</v>
      </c>
      <c r="Q26">
        <v>8.1047239612976671</v>
      </c>
      <c r="R26">
        <v>0</v>
      </c>
      <c r="S26">
        <v>2.1072282299373932</v>
      </c>
      <c r="T26">
        <v>11.143995446784292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78</v>
      </c>
      <c r="G27">
        <f t="shared" si="5"/>
        <v>35.6</v>
      </c>
      <c r="H27" s="112"/>
      <c r="I27">
        <f>BRPL_EOD!AA27+BRPL_EOD!AB27</f>
        <v>14.06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35.14</v>
      </c>
      <c r="O27" s="112">
        <f t="shared" si="1"/>
        <v>0.46000000000000085</v>
      </c>
      <c r="P27">
        <v>14.24405236198065</v>
      </c>
      <c r="Q27">
        <v>8.1047239612976671</v>
      </c>
      <c r="R27">
        <v>0</v>
      </c>
      <c r="S27">
        <v>2.1072282299373932</v>
      </c>
      <c r="T27">
        <v>11.143995446784292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78</v>
      </c>
      <c r="G28">
        <f t="shared" si="5"/>
        <v>35.6</v>
      </c>
      <c r="H28" s="112"/>
      <c r="I28">
        <f>BRPL_EOD!AA28+BRPL_EOD!AB28</f>
        <v>14.06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35.14</v>
      </c>
      <c r="O28" s="112">
        <f t="shared" si="1"/>
        <v>0.46000000000000085</v>
      </c>
      <c r="P28">
        <v>14.24405236198065</v>
      </c>
      <c r="Q28">
        <v>8.1047239612976671</v>
      </c>
      <c r="R28">
        <v>0</v>
      </c>
      <c r="S28">
        <v>2.1072282299373932</v>
      </c>
      <c r="T28">
        <v>11.143995446784292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13.06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34.14</v>
      </c>
      <c r="O29" s="112">
        <f t="shared" si="1"/>
        <v>0.46000000000000085</v>
      </c>
      <c r="P29">
        <v>13.235969537199766</v>
      </c>
      <c r="Q29">
        <v>8.1077914469830112</v>
      </c>
      <c r="R29">
        <v>0</v>
      </c>
      <c r="S29">
        <v>2.108025776215583</v>
      </c>
      <c r="T29">
        <v>11.14821323960164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13.06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34.14</v>
      </c>
      <c r="O30" s="112">
        <f t="shared" si="1"/>
        <v>0.46000000000000085</v>
      </c>
      <c r="P30">
        <v>13.235969537199766</v>
      </c>
      <c r="Q30">
        <v>8.1077914469830112</v>
      </c>
      <c r="R30">
        <v>0</v>
      </c>
      <c r="S30">
        <v>2.108025776215583</v>
      </c>
      <c r="T30">
        <v>11.14821323960164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13.06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34.14</v>
      </c>
      <c r="O31" s="112">
        <f t="shared" si="1"/>
        <v>0.46000000000000085</v>
      </c>
      <c r="P31">
        <v>13.235969537199766</v>
      </c>
      <c r="Q31">
        <v>8.1077914469830112</v>
      </c>
      <c r="R31">
        <v>0</v>
      </c>
      <c r="S31">
        <v>2.108025776215583</v>
      </c>
      <c r="T31">
        <v>11.14821323960164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13.06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34.14</v>
      </c>
      <c r="O32" s="112">
        <f t="shared" si="1"/>
        <v>0.46000000000000085</v>
      </c>
      <c r="P32">
        <v>13.235969537199766</v>
      </c>
      <c r="Q32">
        <v>8.1077914469830112</v>
      </c>
      <c r="R32">
        <v>0</v>
      </c>
      <c r="S32">
        <v>2.108025776215583</v>
      </c>
      <c r="T32">
        <v>11.14821323960164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13.06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34.14</v>
      </c>
      <c r="O33" s="112">
        <f t="shared" si="1"/>
        <v>0.46000000000000085</v>
      </c>
      <c r="P33">
        <v>13.235969537199766</v>
      </c>
      <c r="Q33">
        <v>8.1077914469830112</v>
      </c>
      <c r="R33">
        <v>0</v>
      </c>
      <c r="S33">
        <v>2.108025776215583</v>
      </c>
      <c r="T33">
        <v>11.14821323960164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13.06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34.14</v>
      </c>
      <c r="O34" s="112">
        <f t="shared" si="1"/>
        <v>0.46000000000000085</v>
      </c>
      <c r="P34">
        <v>13.235969537199766</v>
      </c>
      <c r="Q34">
        <v>8.1077914469830112</v>
      </c>
      <c r="R34">
        <v>0</v>
      </c>
      <c r="S34">
        <v>2.108025776215583</v>
      </c>
      <c r="T34">
        <v>11.14821323960164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13.06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34.14</v>
      </c>
      <c r="O35" s="112">
        <f t="shared" si="1"/>
        <v>0.46000000000000085</v>
      </c>
      <c r="P35">
        <v>13.235969537199766</v>
      </c>
      <c r="Q35">
        <v>8.1077914469830112</v>
      </c>
      <c r="R35">
        <v>0</v>
      </c>
      <c r="S35">
        <v>2.108025776215583</v>
      </c>
      <c r="T35">
        <v>11.14821323960164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13.06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34.14</v>
      </c>
      <c r="O36" s="112">
        <f t="shared" si="1"/>
        <v>0.46000000000000085</v>
      </c>
      <c r="P36">
        <v>13.235969537199766</v>
      </c>
      <c r="Q36">
        <v>8.1077914469830112</v>
      </c>
      <c r="R36">
        <v>0</v>
      </c>
      <c r="S36">
        <v>2.108025776215583</v>
      </c>
      <c r="T36">
        <v>11.14821323960164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13.06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34.14</v>
      </c>
      <c r="O37" s="112">
        <f t="shared" si="1"/>
        <v>0.46000000000000085</v>
      </c>
      <c r="P37">
        <v>13.235969537199766</v>
      </c>
      <c r="Q37">
        <v>8.1077914469830112</v>
      </c>
      <c r="R37">
        <v>0</v>
      </c>
      <c r="S37">
        <v>2.108025776215583</v>
      </c>
      <c r="T37">
        <v>11.14821323960164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13.06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34.14</v>
      </c>
      <c r="O38" s="112">
        <f t="shared" si="1"/>
        <v>0.46000000000000085</v>
      </c>
      <c r="P38">
        <v>13.235969537199766</v>
      </c>
      <c r="Q38">
        <v>8.1077914469830112</v>
      </c>
      <c r="R38">
        <v>0</v>
      </c>
      <c r="S38">
        <v>2.108025776215583</v>
      </c>
      <c r="T38">
        <v>11.14821323960164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13.06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34.14</v>
      </c>
      <c r="O39" s="112">
        <f t="shared" si="1"/>
        <v>0.15999999999999659</v>
      </c>
      <c r="P39">
        <v>13.121206795547744</v>
      </c>
      <c r="Q39">
        <v>8.0374926772114819</v>
      </c>
      <c r="R39">
        <v>0</v>
      </c>
      <c r="S39">
        <v>2.089748096074985</v>
      </c>
      <c r="T39">
        <v>11.051552431165787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13.06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34.14</v>
      </c>
      <c r="O40" s="112">
        <f t="shared" si="1"/>
        <v>0.15999999999999659</v>
      </c>
      <c r="P40">
        <v>13.121206795547744</v>
      </c>
      <c r="Q40">
        <v>8.0374926772114819</v>
      </c>
      <c r="R40">
        <v>0</v>
      </c>
      <c r="S40">
        <v>2.089748096074985</v>
      </c>
      <c r="T40">
        <v>11.051552431165787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13.06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34.14</v>
      </c>
      <c r="O41" s="112">
        <f t="shared" si="1"/>
        <v>0.15999999999999659</v>
      </c>
      <c r="P41">
        <v>13.121206795547744</v>
      </c>
      <c r="Q41">
        <v>8.0374926772114819</v>
      </c>
      <c r="R41">
        <v>0</v>
      </c>
      <c r="S41">
        <v>2.089748096074985</v>
      </c>
      <c r="T41">
        <v>11.051552431165787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13.06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34.14</v>
      </c>
      <c r="O42" s="112">
        <f t="shared" si="1"/>
        <v>0.15999999999999659</v>
      </c>
      <c r="P42">
        <v>13.121206795547744</v>
      </c>
      <c r="Q42">
        <v>8.0374926772114819</v>
      </c>
      <c r="R42">
        <v>0</v>
      </c>
      <c r="S42">
        <v>2.089748096074985</v>
      </c>
      <c r="T42">
        <v>11.051552431165787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13.06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34.14</v>
      </c>
      <c r="O43" s="112">
        <f t="shared" si="1"/>
        <v>0.15999999999999659</v>
      </c>
      <c r="P43">
        <v>13.121206795547744</v>
      </c>
      <c r="Q43">
        <v>8.0374926772114819</v>
      </c>
      <c r="R43">
        <v>0</v>
      </c>
      <c r="S43">
        <v>2.089748096074985</v>
      </c>
      <c r="T43">
        <v>11.051552431165787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13.06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34.14</v>
      </c>
      <c r="O44" s="112">
        <f t="shared" si="1"/>
        <v>0.15999999999999659</v>
      </c>
      <c r="P44">
        <v>13.121206795547744</v>
      </c>
      <c r="Q44">
        <v>8.0374926772114819</v>
      </c>
      <c r="R44">
        <v>0</v>
      </c>
      <c r="S44">
        <v>2.089748096074985</v>
      </c>
      <c r="T44">
        <v>11.051552431165787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13.06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34.14</v>
      </c>
      <c r="O45" s="112">
        <f t="shared" si="1"/>
        <v>0.15999999999999659</v>
      </c>
      <c r="P45">
        <v>13.121206795547744</v>
      </c>
      <c r="Q45">
        <v>8.0374926772114819</v>
      </c>
      <c r="R45">
        <v>0</v>
      </c>
      <c r="S45">
        <v>2.089748096074985</v>
      </c>
      <c r="T45">
        <v>11.051552431165787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13.06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34.14</v>
      </c>
      <c r="O46" s="112">
        <f t="shared" si="1"/>
        <v>0.15999999999999659</v>
      </c>
      <c r="P46">
        <v>13.121206795547744</v>
      </c>
      <c r="Q46">
        <v>8.0374926772114819</v>
      </c>
      <c r="R46">
        <v>0</v>
      </c>
      <c r="S46">
        <v>2.089748096074985</v>
      </c>
      <c r="T46">
        <v>11.051552431165787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13.06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34.14</v>
      </c>
      <c r="O47" s="112">
        <f t="shared" si="1"/>
        <v>0.15999999999999659</v>
      </c>
      <c r="P47">
        <v>13.121206795547744</v>
      </c>
      <c r="Q47">
        <v>8.0374926772114819</v>
      </c>
      <c r="R47">
        <v>0</v>
      </c>
      <c r="S47">
        <v>2.089748096074985</v>
      </c>
      <c r="T47">
        <v>11.051552431165787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13.06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34.14</v>
      </c>
      <c r="O48" s="112">
        <f t="shared" si="1"/>
        <v>0.15999999999999659</v>
      </c>
      <c r="P48">
        <v>13.121206795547744</v>
      </c>
      <c r="Q48">
        <v>8.0374926772114819</v>
      </c>
      <c r="R48">
        <v>0</v>
      </c>
      <c r="S48">
        <v>2.089748096074985</v>
      </c>
      <c r="T48">
        <v>11.051552431165787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13.06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34.14</v>
      </c>
      <c r="O49" s="112">
        <f t="shared" si="1"/>
        <v>0.15999999999999659</v>
      </c>
      <c r="P49">
        <v>13.121206795547744</v>
      </c>
      <c r="Q49">
        <v>8.0374926772114819</v>
      </c>
      <c r="R49">
        <v>0</v>
      </c>
      <c r="S49">
        <v>2.089748096074985</v>
      </c>
      <c r="T49">
        <v>11.051552431165787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13.06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34.14</v>
      </c>
      <c r="O50" s="112">
        <f t="shared" si="1"/>
        <v>0.15999999999999659</v>
      </c>
      <c r="P50">
        <v>13.121206795547744</v>
      </c>
      <c r="Q50">
        <v>8.0374926772114819</v>
      </c>
      <c r="R50">
        <v>0</v>
      </c>
      <c r="S50">
        <v>2.089748096074985</v>
      </c>
      <c r="T50">
        <v>11.051552431165787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13.06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34.14</v>
      </c>
      <c r="O51" s="112">
        <f t="shared" si="1"/>
        <v>0.15999999999999659</v>
      </c>
      <c r="P51">
        <v>13.121206795547744</v>
      </c>
      <c r="Q51">
        <v>8.0374926772114819</v>
      </c>
      <c r="R51">
        <v>0</v>
      </c>
      <c r="S51">
        <v>2.089748096074985</v>
      </c>
      <c r="T51">
        <v>11.051552431165787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13.06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34.14</v>
      </c>
      <c r="O52" s="112">
        <f t="shared" si="1"/>
        <v>0.15999999999999659</v>
      </c>
      <c r="P52">
        <v>13.121206795547744</v>
      </c>
      <c r="Q52">
        <v>8.0374926772114819</v>
      </c>
      <c r="R52">
        <v>0</v>
      </c>
      <c r="S52">
        <v>2.089748096074985</v>
      </c>
      <c r="T52">
        <v>11.051552431165787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13.06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34.14</v>
      </c>
      <c r="O53" s="112">
        <f t="shared" si="1"/>
        <v>0.15999999999999659</v>
      </c>
      <c r="P53">
        <v>13.121206795547744</v>
      </c>
      <c r="Q53">
        <v>8.0374926772114819</v>
      </c>
      <c r="R53">
        <v>0</v>
      </c>
      <c r="S53">
        <v>2.089748096074985</v>
      </c>
      <c r="T53">
        <v>11.051552431165787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13.06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34.14</v>
      </c>
      <c r="O54" s="112">
        <f t="shared" si="1"/>
        <v>0.15999999999999659</v>
      </c>
      <c r="P54">
        <v>13.121206795547744</v>
      </c>
      <c r="Q54">
        <v>8.0374926772114819</v>
      </c>
      <c r="R54">
        <v>0</v>
      </c>
      <c r="S54">
        <v>2.089748096074985</v>
      </c>
      <c r="T54">
        <v>11.051552431165787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13.06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34.14</v>
      </c>
      <c r="O55" s="112">
        <f t="shared" si="1"/>
        <v>0.15999999999999659</v>
      </c>
      <c r="P55">
        <v>13.121206795547744</v>
      </c>
      <c r="Q55">
        <v>8.0374926772114819</v>
      </c>
      <c r="R55">
        <v>0</v>
      </c>
      <c r="S55">
        <v>2.089748096074985</v>
      </c>
      <c r="T55">
        <v>11.051552431165787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13.06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34.14</v>
      </c>
      <c r="O56" s="112">
        <f t="shared" si="1"/>
        <v>0.15999999999999659</v>
      </c>
      <c r="P56">
        <v>13.121206795547744</v>
      </c>
      <c r="Q56">
        <v>8.0374926772114819</v>
      </c>
      <c r="R56">
        <v>0</v>
      </c>
      <c r="S56">
        <v>2.089748096074985</v>
      </c>
      <c r="T56">
        <v>11.051552431165787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13.06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34.14</v>
      </c>
      <c r="O57" s="112">
        <f t="shared" si="1"/>
        <v>0.15999999999999659</v>
      </c>
      <c r="P57">
        <v>13.121206795547744</v>
      </c>
      <c r="Q57">
        <v>8.0374926772114819</v>
      </c>
      <c r="R57">
        <v>0</v>
      </c>
      <c r="S57">
        <v>2.089748096074985</v>
      </c>
      <c r="T57">
        <v>11.051552431165787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13.06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34.14</v>
      </c>
      <c r="O58" s="112">
        <f t="shared" si="1"/>
        <v>0.15999999999999659</v>
      </c>
      <c r="P58">
        <v>13.121206795547744</v>
      </c>
      <c r="Q58">
        <v>8.0374926772114819</v>
      </c>
      <c r="R58">
        <v>0</v>
      </c>
      <c r="S58">
        <v>2.089748096074985</v>
      </c>
      <c r="T58">
        <v>11.051552431165787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13.06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34.14</v>
      </c>
      <c r="O59" s="112">
        <f t="shared" si="1"/>
        <v>0.15999999999999659</v>
      </c>
      <c r="P59">
        <v>13.121206795547744</v>
      </c>
      <c r="Q59">
        <v>8.0374926772114819</v>
      </c>
      <c r="R59">
        <v>0</v>
      </c>
      <c r="S59">
        <v>2.089748096074985</v>
      </c>
      <c r="T59">
        <v>11.051552431165787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13.06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34.14</v>
      </c>
      <c r="O60" s="112">
        <f t="shared" si="1"/>
        <v>0.15999999999999659</v>
      </c>
      <c r="P60">
        <v>13.121206795547744</v>
      </c>
      <c r="Q60">
        <v>8.0374926772114819</v>
      </c>
      <c r="R60">
        <v>0</v>
      </c>
      <c r="S60">
        <v>2.089748096074985</v>
      </c>
      <c r="T60">
        <v>11.051552431165787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13.06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34.14</v>
      </c>
      <c r="O61" s="112">
        <f t="shared" si="1"/>
        <v>0.15999999999999659</v>
      </c>
      <c r="P61">
        <v>13.121206795547744</v>
      </c>
      <c r="Q61">
        <v>8.0374926772114819</v>
      </c>
      <c r="R61">
        <v>0</v>
      </c>
      <c r="S61">
        <v>2.089748096074985</v>
      </c>
      <c r="T61">
        <v>11.051552431165787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13.06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34.14</v>
      </c>
      <c r="O62" s="112">
        <f t="shared" si="1"/>
        <v>0.15999999999999659</v>
      </c>
      <c r="P62">
        <v>13.121206795547744</v>
      </c>
      <c r="Q62">
        <v>8.0374926772114819</v>
      </c>
      <c r="R62">
        <v>0</v>
      </c>
      <c r="S62">
        <v>2.089748096074985</v>
      </c>
      <c r="T62">
        <v>11.051552431165787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13.06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34.14</v>
      </c>
      <c r="O63" s="112">
        <f t="shared" si="1"/>
        <v>0.15999999999999659</v>
      </c>
      <c r="P63">
        <v>13.121206795547744</v>
      </c>
      <c r="Q63">
        <v>8.0374926772114819</v>
      </c>
      <c r="R63">
        <v>0</v>
      </c>
      <c r="S63">
        <v>2.089748096074985</v>
      </c>
      <c r="T63">
        <v>11.051552431165787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13.06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34.14</v>
      </c>
      <c r="O64" s="112">
        <f t="shared" si="1"/>
        <v>0.15999999999999659</v>
      </c>
      <c r="P64">
        <v>13.121206795547744</v>
      </c>
      <c r="Q64">
        <v>8.0374926772114819</v>
      </c>
      <c r="R64">
        <v>0</v>
      </c>
      <c r="S64">
        <v>2.089748096074985</v>
      </c>
      <c r="T64">
        <v>11.051552431165787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13.06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34.14</v>
      </c>
      <c r="O65" s="112">
        <f t="shared" si="1"/>
        <v>0.15999999999999659</v>
      </c>
      <c r="P65">
        <v>13.121206795547744</v>
      </c>
      <c r="Q65">
        <v>8.0374926772114819</v>
      </c>
      <c r="R65">
        <v>0</v>
      </c>
      <c r="S65">
        <v>2.089748096074985</v>
      </c>
      <c r="T65">
        <v>11.051552431165787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13.06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34.14</v>
      </c>
      <c r="O66" s="112">
        <f t="shared" si="1"/>
        <v>0.15999999999999659</v>
      </c>
      <c r="P66">
        <v>13.121206795547744</v>
      </c>
      <c r="Q66">
        <v>8.0374926772114819</v>
      </c>
      <c r="R66">
        <v>0</v>
      </c>
      <c r="S66">
        <v>2.089748096074985</v>
      </c>
      <c r="T66">
        <v>11.051552431165787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13.06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34.14</v>
      </c>
      <c r="O67" s="112">
        <f t="shared" ref="O67:O98" si="7">G67-N67</f>
        <v>0.15999999999999659</v>
      </c>
      <c r="P67">
        <v>13.121206795547744</v>
      </c>
      <c r="Q67">
        <v>8.0374926772114819</v>
      </c>
      <c r="R67">
        <v>0</v>
      </c>
      <c r="S67">
        <v>2.089748096074985</v>
      </c>
      <c r="T67">
        <v>11.051552431165787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78</v>
      </c>
      <c r="G68">
        <f t="shared" ref="G68:G98" si="11">D68+E68-X68</f>
        <v>34.299999999999997</v>
      </c>
      <c r="H68" s="112"/>
      <c r="I68">
        <f>BRPL_EOD!AA68+BRPL_EOD!AB68</f>
        <v>13.06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34.14</v>
      </c>
      <c r="O68" s="112">
        <f t="shared" si="7"/>
        <v>0.15999999999999659</v>
      </c>
      <c r="P68">
        <v>13.121206795547744</v>
      </c>
      <c r="Q68">
        <v>8.0374926772114819</v>
      </c>
      <c r="R68">
        <v>0</v>
      </c>
      <c r="S68">
        <v>2.089748096074985</v>
      </c>
      <c r="T68">
        <v>11.051552431165787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78</v>
      </c>
      <c r="G69">
        <f t="shared" si="11"/>
        <v>34.299999999999997</v>
      </c>
      <c r="H69" s="112"/>
      <c r="I69">
        <f>BRPL_EOD!AA69+BRPL_EOD!AB69</f>
        <v>13.06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34.14</v>
      </c>
      <c r="O69" s="112">
        <f t="shared" si="7"/>
        <v>0.15999999999999659</v>
      </c>
      <c r="P69">
        <v>13.121206795547744</v>
      </c>
      <c r="Q69">
        <v>8.0374926772114819</v>
      </c>
      <c r="R69">
        <v>0</v>
      </c>
      <c r="S69">
        <v>2.089748096074985</v>
      </c>
      <c r="T69">
        <v>11.051552431165787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78</v>
      </c>
      <c r="G70">
        <f t="shared" si="11"/>
        <v>34.299999999999997</v>
      </c>
      <c r="H70" s="112"/>
      <c r="I70">
        <f>BRPL_EOD!AA70+BRPL_EOD!AB70</f>
        <v>13.06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34.14</v>
      </c>
      <c r="O70" s="112">
        <f t="shared" si="7"/>
        <v>0.15999999999999659</v>
      </c>
      <c r="P70">
        <v>13.121206795547744</v>
      </c>
      <c r="Q70">
        <v>8.0374926772114819</v>
      </c>
      <c r="R70">
        <v>0</v>
      </c>
      <c r="S70">
        <v>2.089748096074985</v>
      </c>
      <c r="T70">
        <v>11.051552431165787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78</v>
      </c>
      <c r="G71">
        <f t="shared" si="11"/>
        <v>34.299999999999997</v>
      </c>
      <c r="H71" s="112"/>
      <c r="I71">
        <f>BRPL_EOD!AA71+BRPL_EOD!AB71</f>
        <v>13.06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34.14</v>
      </c>
      <c r="O71" s="112">
        <f t="shared" si="7"/>
        <v>0.15999999999999659</v>
      </c>
      <c r="P71">
        <v>13.121206795547744</v>
      </c>
      <c r="Q71">
        <v>8.0374926772114819</v>
      </c>
      <c r="R71">
        <v>0</v>
      </c>
      <c r="S71">
        <v>2.089748096074985</v>
      </c>
      <c r="T71">
        <v>11.051552431165787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78</v>
      </c>
      <c r="G72">
        <f t="shared" si="11"/>
        <v>34.299999999999997</v>
      </c>
      <c r="H72" s="112"/>
      <c r="I72">
        <f>BRPL_EOD!AA72+BRPL_EOD!AB72</f>
        <v>13.06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34.14</v>
      </c>
      <c r="O72" s="112">
        <f t="shared" si="7"/>
        <v>0.15999999999999659</v>
      </c>
      <c r="P72">
        <v>13.121206795547744</v>
      </c>
      <c r="Q72">
        <v>8.0374926772114819</v>
      </c>
      <c r="R72">
        <v>0</v>
      </c>
      <c r="S72">
        <v>2.089748096074985</v>
      </c>
      <c r="T72">
        <v>11.051552431165787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78</v>
      </c>
      <c r="G73">
        <f t="shared" si="11"/>
        <v>34.299999999999997</v>
      </c>
      <c r="H73" s="112"/>
      <c r="I73">
        <f>BRPL_EOD!AA73+BRPL_EOD!AB73</f>
        <v>13.06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34.14</v>
      </c>
      <c r="O73" s="112">
        <f t="shared" si="7"/>
        <v>0.15999999999999659</v>
      </c>
      <c r="P73">
        <v>13.121206795547744</v>
      </c>
      <c r="Q73">
        <v>8.0374926772114819</v>
      </c>
      <c r="R73">
        <v>0</v>
      </c>
      <c r="S73">
        <v>2.089748096074985</v>
      </c>
      <c r="T73">
        <v>11.051552431165787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78</v>
      </c>
      <c r="G74">
        <f t="shared" si="11"/>
        <v>34.299999999999997</v>
      </c>
      <c r="H74" s="112"/>
      <c r="I74">
        <f>BRPL_EOD!AA74+BRPL_EOD!AB74</f>
        <v>13.06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34.14</v>
      </c>
      <c r="O74" s="112">
        <f t="shared" si="7"/>
        <v>0.15999999999999659</v>
      </c>
      <c r="P74">
        <v>13.121206795547744</v>
      </c>
      <c r="Q74">
        <v>8.0374926772114819</v>
      </c>
      <c r="R74">
        <v>0</v>
      </c>
      <c r="S74">
        <v>2.089748096074985</v>
      </c>
      <c r="T74">
        <v>11.051552431165787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78</v>
      </c>
      <c r="G75">
        <f t="shared" si="11"/>
        <v>34.6</v>
      </c>
      <c r="H75" s="112"/>
      <c r="I75">
        <f>BRPL_EOD!AA75+BRPL_EOD!AB75</f>
        <v>13.06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34.14</v>
      </c>
      <c r="O75" s="112">
        <f t="shared" si="7"/>
        <v>0.46000000000000085</v>
      </c>
      <c r="P75">
        <v>13.235969537199766</v>
      </c>
      <c r="Q75">
        <v>8.1077914469830112</v>
      </c>
      <c r="R75">
        <v>0</v>
      </c>
      <c r="S75">
        <v>2.108025776215583</v>
      </c>
      <c r="T75">
        <v>11.14821323960164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78</v>
      </c>
      <c r="G76">
        <f t="shared" si="11"/>
        <v>34.6</v>
      </c>
      <c r="H76" s="112"/>
      <c r="I76">
        <f>BRPL_EOD!AA76+BRPL_EOD!AB76</f>
        <v>13.06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34.14</v>
      </c>
      <c r="O76" s="112">
        <f t="shared" si="7"/>
        <v>0.46000000000000085</v>
      </c>
      <c r="P76">
        <v>13.235969537199766</v>
      </c>
      <c r="Q76">
        <v>8.1077914469830112</v>
      </c>
      <c r="R76">
        <v>0</v>
      </c>
      <c r="S76">
        <v>2.108025776215583</v>
      </c>
      <c r="T76">
        <v>11.14821323960164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78</v>
      </c>
      <c r="G77">
        <f t="shared" si="11"/>
        <v>34.6</v>
      </c>
      <c r="H77" s="112"/>
      <c r="I77">
        <f>BRPL_EOD!AA77+BRPL_EOD!AB77</f>
        <v>13.06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34.14</v>
      </c>
      <c r="O77" s="112">
        <f t="shared" si="7"/>
        <v>0.46000000000000085</v>
      </c>
      <c r="P77">
        <v>13.235969537199766</v>
      </c>
      <c r="Q77">
        <v>8.1077914469830112</v>
      </c>
      <c r="R77">
        <v>0</v>
      </c>
      <c r="S77">
        <v>2.108025776215583</v>
      </c>
      <c r="T77">
        <v>11.14821323960164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78</v>
      </c>
      <c r="G78">
        <f t="shared" si="11"/>
        <v>34.6</v>
      </c>
      <c r="H78" s="112"/>
      <c r="I78">
        <f>BRPL_EOD!AA78+BRPL_EOD!AB78</f>
        <v>13.06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34.14</v>
      </c>
      <c r="O78" s="112">
        <f t="shared" si="7"/>
        <v>0.46000000000000085</v>
      </c>
      <c r="P78">
        <v>13.235969537199766</v>
      </c>
      <c r="Q78">
        <v>8.1077914469830112</v>
      </c>
      <c r="R78">
        <v>0</v>
      </c>
      <c r="S78">
        <v>2.108025776215583</v>
      </c>
      <c r="T78">
        <v>11.14821323960164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78</v>
      </c>
      <c r="G79">
        <f t="shared" si="11"/>
        <v>34.6</v>
      </c>
      <c r="H79" s="112"/>
      <c r="I79">
        <f>BRPL_EOD!AA79+BRPL_EOD!AB79</f>
        <v>13.06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34.14</v>
      </c>
      <c r="O79" s="112">
        <f t="shared" si="7"/>
        <v>0.46000000000000085</v>
      </c>
      <c r="P79">
        <v>13.235969537199766</v>
      </c>
      <c r="Q79">
        <v>8.1077914469830112</v>
      </c>
      <c r="R79">
        <v>0</v>
      </c>
      <c r="S79">
        <v>2.108025776215583</v>
      </c>
      <c r="T79">
        <v>11.14821323960164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78</v>
      </c>
      <c r="G80">
        <f t="shared" si="11"/>
        <v>34.6</v>
      </c>
      <c r="H80" s="112"/>
      <c r="I80">
        <f>BRPL_EOD!AA80+BRPL_EOD!AB80</f>
        <v>13.06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34.14</v>
      </c>
      <c r="O80" s="112">
        <f t="shared" si="7"/>
        <v>0.46000000000000085</v>
      </c>
      <c r="P80">
        <v>13.235969537199766</v>
      </c>
      <c r="Q80">
        <v>8.1077914469830112</v>
      </c>
      <c r="R80">
        <v>0</v>
      </c>
      <c r="S80">
        <v>2.108025776215583</v>
      </c>
      <c r="T80">
        <v>11.14821323960164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78</v>
      </c>
      <c r="G81">
        <f t="shared" si="11"/>
        <v>34.6</v>
      </c>
      <c r="H81" s="112"/>
      <c r="I81">
        <f>BRPL_EOD!AA81+BRPL_EOD!AB81</f>
        <v>13.06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34.14</v>
      </c>
      <c r="O81" s="112">
        <f t="shared" si="7"/>
        <v>0.46000000000000085</v>
      </c>
      <c r="P81">
        <v>13.235969537199766</v>
      </c>
      <c r="Q81">
        <v>8.1077914469830112</v>
      </c>
      <c r="R81">
        <v>0</v>
      </c>
      <c r="S81">
        <v>2.108025776215583</v>
      </c>
      <c r="T81">
        <v>11.14821323960164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78</v>
      </c>
      <c r="G82">
        <f t="shared" si="11"/>
        <v>34.6</v>
      </c>
      <c r="H82" s="112"/>
      <c r="I82">
        <f>BRPL_EOD!AA82+BRPL_EOD!AB82</f>
        <v>13.06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34.14</v>
      </c>
      <c r="O82" s="112">
        <f t="shared" si="7"/>
        <v>0.46000000000000085</v>
      </c>
      <c r="P82">
        <v>13.235969537199766</v>
      </c>
      <c r="Q82">
        <v>8.1077914469830112</v>
      </c>
      <c r="R82">
        <v>0</v>
      </c>
      <c r="S82">
        <v>2.108025776215583</v>
      </c>
      <c r="T82">
        <v>11.14821323960164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78</v>
      </c>
      <c r="G83">
        <f t="shared" si="11"/>
        <v>34.6</v>
      </c>
      <c r="H83" s="112"/>
      <c r="I83">
        <f>BRPL_EOD!AA83+BRPL_EOD!AB83</f>
        <v>13.06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34.14</v>
      </c>
      <c r="O83" s="112">
        <f t="shared" si="7"/>
        <v>0.46000000000000085</v>
      </c>
      <c r="P83">
        <v>13.235969537199766</v>
      </c>
      <c r="Q83">
        <v>8.1077914469830112</v>
      </c>
      <c r="R83">
        <v>0</v>
      </c>
      <c r="S83">
        <v>2.108025776215583</v>
      </c>
      <c r="T83">
        <v>11.14821323960164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78</v>
      </c>
      <c r="G84">
        <f t="shared" si="11"/>
        <v>34.6</v>
      </c>
      <c r="H84" s="112"/>
      <c r="I84">
        <f>BRPL_EOD!AA84+BRPL_EOD!AB84</f>
        <v>13.06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34.14</v>
      </c>
      <c r="O84" s="112">
        <f t="shared" si="7"/>
        <v>0.46000000000000085</v>
      </c>
      <c r="P84">
        <v>13.235969537199766</v>
      </c>
      <c r="Q84">
        <v>8.1077914469830112</v>
      </c>
      <c r="R84">
        <v>0</v>
      </c>
      <c r="S84">
        <v>2.108025776215583</v>
      </c>
      <c r="T84">
        <v>11.14821323960164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78</v>
      </c>
      <c r="G85">
        <f t="shared" si="11"/>
        <v>34.6</v>
      </c>
      <c r="H85" s="112"/>
      <c r="I85">
        <f>BRPL_EOD!AA85+BRPL_EOD!AB85</f>
        <v>13.06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34.14</v>
      </c>
      <c r="O85" s="112">
        <f t="shared" si="7"/>
        <v>0.46000000000000085</v>
      </c>
      <c r="P85">
        <v>13.235969537199766</v>
      </c>
      <c r="Q85">
        <v>8.1077914469830112</v>
      </c>
      <c r="R85">
        <v>0</v>
      </c>
      <c r="S85">
        <v>2.108025776215583</v>
      </c>
      <c r="T85">
        <v>11.14821323960164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78</v>
      </c>
      <c r="G86">
        <f t="shared" si="11"/>
        <v>34.6</v>
      </c>
      <c r="H86" s="112"/>
      <c r="I86">
        <f>BRPL_EOD!AA86+BRPL_EOD!AB86</f>
        <v>13.06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34.14</v>
      </c>
      <c r="O86" s="112">
        <f t="shared" si="7"/>
        <v>0.46000000000000085</v>
      </c>
      <c r="P86">
        <v>13.235969537199766</v>
      </c>
      <c r="Q86">
        <v>8.1077914469830112</v>
      </c>
      <c r="R86">
        <v>0</v>
      </c>
      <c r="S86">
        <v>2.108025776215583</v>
      </c>
      <c r="T86">
        <v>11.14821323960164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78</v>
      </c>
      <c r="G87">
        <f t="shared" si="11"/>
        <v>34.6</v>
      </c>
      <c r="H87" s="112"/>
      <c r="I87">
        <f>BRPL_EOD!AA87+BRPL_EOD!AB87</f>
        <v>13.06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34.14</v>
      </c>
      <c r="O87" s="112">
        <f t="shared" si="7"/>
        <v>0.46000000000000085</v>
      </c>
      <c r="P87">
        <v>13.235969537199766</v>
      </c>
      <c r="Q87">
        <v>8.1077914469830112</v>
      </c>
      <c r="R87">
        <v>0</v>
      </c>
      <c r="S87">
        <v>2.108025776215583</v>
      </c>
      <c r="T87">
        <v>11.14821323960164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78</v>
      </c>
      <c r="G88">
        <f t="shared" si="11"/>
        <v>34.6</v>
      </c>
      <c r="H88" s="112"/>
      <c r="I88">
        <f>BRPL_EOD!AA88+BRPL_EOD!AB88</f>
        <v>13.06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34.14</v>
      </c>
      <c r="O88" s="112">
        <f t="shared" si="7"/>
        <v>0.46000000000000085</v>
      </c>
      <c r="P88">
        <v>13.235969537199766</v>
      </c>
      <c r="Q88">
        <v>8.1077914469830112</v>
      </c>
      <c r="R88">
        <v>0</v>
      </c>
      <c r="S88">
        <v>2.108025776215583</v>
      </c>
      <c r="T88">
        <v>11.14821323960164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78</v>
      </c>
      <c r="G89">
        <f t="shared" si="11"/>
        <v>34.6</v>
      </c>
      <c r="H89" s="112"/>
      <c r="I89">
        <f>BRPL_EOD!AA89+BRPL_EOD!AB89</f>
        <v>13.06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34.14</v>
      </c>
      <c r="O89" s="112">
        <f t="shared" si="7"/>
        <v>0.46000000000000085</v>
      </c>
      <c r="P89">
        <v>13.235969537199766</v>
      </c>
      <c r="Q89">
        <v>8.1077914469830112</v>
      </c>
      <c r="R89">
        <v>0</v>
      </c>
      <c r="S89">
        <v>2.108025776215583</v>
      </c>
      <c r="T89">
        <v>11.14821323960164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78</v>
      </c>
      <c r="G90">
        <f t="shared" si="11"/>
        <v>34.6</v>
      </c>
      <c r="H90" s="112"/>
      <c r="I90">
        <f>BRPL_EOD!AA90+BRPL_EOD!AB90</f>
        <v>13.06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34.14</v>
      </c>
      <c r="O90" s="112">
        <f t="shared" si="7"/>
        <v>0.46000000000000085</v>
      </c>
      <c r="P90">
        <v>13.235969537199766</v>
      </c>
      <c r="Q90">
        <v>8.1077914469830112</v>
      </c>
      <c r="R90">
        <v>0</v>
      </c>
      <c r="S90">
        <v>2.108025776215583</v>
      </c>
      <c r="T90">
        <v>11.14821323960164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78</v>
      </c>
      <c r="G91">
        <f t="shared" si="11"/>
        <v>34.6</v>
      </c>
      <c r="H91" s="112"/>
      <c r="I91">
        <f>BRPL_EOD!AA91+BRPL_EOD!AB91</f>
        <v>13.06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34.14</v>
      </c>
      <c r="O91" s="112">
        <f t="shared" si="7"/>
        <v>0.46000000000000085</v>
      </c>
      <c r="P91">
        <v>13.235969537199766</v>
      </c>
      <c r="Q91">
        <v>8.1077914469830112</v>
      </c>
      <c r="R91">
        <v>0</v>
      </c>
      <c r="S91">
        <v>2.108025776215583</v>
      </c>
      <c r="T91">
        <v>11.14821323960164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78</v>
      </c>
      <c r="G92">
        <f t="shared" si="11"/>
        <v>34.6</v>
      </c>
      <c r="H92" s="112"/>
      <c r="I92">
        <f>BRPL_EOD!AA92+BRPL_EOD!AB92</f>
        <v>13.06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34.14</v>
      </c>
      <c r="O92" s="112">
        <f t="shared" si="7"/>
        <v>0.46000000000000085</v>
      </c>
      <c r="P92">
        <v>13.235969537199766</v>
      </c>
      <c r="Q92">
        <v>8.1077914469830112</v>
      </c>
      <c r="R92">
        <v>0</v>
      </c>
      <c r="S92">
        <v>2.108025776215583</v>
      </c>
      <c r="T92">
        <v>11.14821323960164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78</v>
      </c>
      <c r="G93">
        <f t="shared" si="11"/>
        <v>34.6</v>
      </c>
      <c r="H93" s="112"/>
      <c r="I93">
        <f>BRPL_EOD!AA93+BRPL_EOD!AB93</f>
        <v>13.06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34.14</v>
      </c>
      <c r="O93" s="112">
        <f t="shared" si="7"/>
        <v>0.46000000000000085</v>
      </c>
      <c r="P93">
        <v>13.235969537199766</v>
      </c>
      <c r="Q93">
        <v>8.1077914469830112</v>
      </c>
      <c r="R93">
        <v>0</v>
      </c>
      <c r="S93">
        <v>2.108025776215583</v>
      </c>
      <c r="T93">
        <v>11.14821323960164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78</v>
      </c>
      <c r="G94">
        <f t="shared" si="11"/>
        <v>34.6</v>
      </c>
      <c r="H94" s="112"/>
      <c r="I94">
        <f>BRPL_EOD!AA94+BRPL_EOD!AB94</f>
        <v>13.06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34.14</v>
      </c>
      <c r="O94" s="112">
        <f t="shared" si="7"/>
        <v>0.46000000000000085</v>
      </c>
      <c r="P94">
        <v>13.235969537199766</v>
      </c>
      <c r="Q94">
        <v>8.1077914469830112</v>
      </c>
      <c r="R94">
        <v>0</v>
      </c>
      <c r="S94">
        <v>2.108025776215583</v>
      </c>
      <c r="T94">
        <v>11.14821323960164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78</v>
      </c>
      <c r="G95">
        <f t="shared" si="11"/>
        <v>34.6</v>
      </c>
      <c r="H95" s="112"/>
      <c r="I95">
        <f>BRPL_EOD!AA95+BRPL_EOD!AB95</f>
        <v>13.06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34.14</v>
      </c>
      <c r="O95" s="112">
        <f t="shared" si="7"/>
        <v>0.46000000000000085</v>
      </c>
      <c r="P95">
        <v>13.235969537199766</v>
      </c>
      <c r="Q95">
        <v>8.1077914469830112</v>
      </c>
      <c r="R95">
        <v>0</v>
      </c>
      <c r="S95">
        <v>2.108025776215583</v>
      </c>
      <c r="T95">
        <v>11.14821323960164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78</v>
      </c>
      <c r="G96">
        <f t="shared" si="11"/>
        <v>34.6</v>
      </c>
      <c r="H96" s="112"/>
      <c r="I96">
        <f>BRPL_EOD!AA96+BRPL_EOD!AB96</f>
        <v>13.06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34.14</v>
      </c>
      <c r="O96" s="112">
        <f t="shared" si="7"/>
        <v>0.46000000000000085</v>
      </c>
      <c r="P96">
        <v>13.235969537199766</v>
      </c>
      <c r="Q96">
        <v>8.1077914469830112</v>
      </c>
      <c r="R96">
        <v>0</v>
      </c>
      <c r="S96">
        <v>2.108025776215583</v>
      </c>
      <c r="T96">
        <v>11.14821323960164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78</v>
      </c>
      <c r="G97">
        <f t="shared" si="11"/>
        <v>34.6</v>
      </c>
      <c r="H97" s="112"/>
      <c r="I97">
        <f>BRPL_EOD!AA97+BRPL_EOD!AB97</f>
        <v>13.06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34.14</v>
      </c>
      <c r="O97" s="112">
        <f t="shared" si="7"/>
        <v>0.46000000000000085</v>
      </c>
      <c r="P97">
        <v>13.235969537199766</v>
      </c>
      <c r="Q97">
        <v>8.1077914469830112</v>
      </c>
      <c r="R97">
        <v>0</v>
      </c>
      <c r="S97">
        <v>2.108025776215583</v>
      </c>
      <c r="T97">
        <v>11.14821323960164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78</v>
      </c>
      <c r="G98">
        <f t="shared" si="11"/>
        <v>34.6</v>
      </c>
      <c r="H98" s="112"/>
      <c r="I98">
        <f>BRPL_EOD!AA98+BRPL_EOD!AB98</f>
        <v>13.06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34.14</v>
      </c>
      <c r="O98" s="112">
        <f t="shared" si="7"/>
        <v>0.46000000000000085</v>
      </c>
      <c r="P98">
        <v>13.235969537199766</v>
      </c>
      <c r="Q98">
        <v>8.1077914469830112</v>
      </c>
      <c r="R98">
        <v>0</v>
      </c>
      <c r="S98">
        <v>2.108025776215583</v>
      </c>
      <c r="T98">
        <v>11.14821323960164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1.8720000000000001</v>
      </c>
      <c r="C99" s="114">
        <f t="shared" ref="C99:U99" si="12">SUM(C3:C98)/4000</f>
        <v>0</v>
      </c>
      <c r="D99" s="114">
        <f t="shared" si="12"/>
        <v>0.83069999999999966</v>
      </c>
      <c r="E99" s="114">
        <f t="shared" si="12"/>
        <v>0</v>
      </c>
      <c r="F99" s="114">
        <f t="shared" si="12"/>
        <v>1.8720000000000001</v>
      </c>
      <c r="G99" s="114">
        <f t="shared" si="12"/>
        <v>0.83069999999999966</v>
      </c>
      <c r="H99" s="114"/>
      <c r="I99" s="114">
        <f t="shared" si="12"/>
        <v>0.31643999999999928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0.82235999999999954</v>
      </c>
      <c r="O99" s="114">
        <f t="shared" si="12"/>
        <v>8.3399999999999828E-3</v>
      </c>
      <c r="P99" s="114">
        <f t="shared" si="12"/>
        <v>0.31965465269226895</v>
      </c>
      <c r="Q99" s="114">
        <f t="shared" si="12"/>
        <v>0.19394510334259271</v>
      </c>
      <c r="R99" s="114">
        <f t="shared" si="12"/>
        <v>0</v>
      </c>
      <c r="S99" s="114">
        <f t="shared" si="12"/>
        <v>5.0425726869074081E-2</v>
      </c>
      <c r="T99" s="114">
        <f t="shared" si="12"/>
        <v>0.26667451709606443</v>
      </c>
      <c r="U99" s="114">
        <f t="shared" si="12"/>
        <v>0.83069999999999966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286.64999999999998</v>
      </c>
      <c r="E9">
        <f>BAWANA!AM9</f>
        <v>0</v>
      </c>
      <c r="F9">
        <f t="shared" si="4"/>
        <v>256</v>
      </c>
      <c r="G9">
        <f t="shared" si="5"/>
        <v>286.64999999999998</v>
      </c>
      <c r="H9" s="112"/>
      <c r="I9">
        <f>BRPL_EOD!AI9+BRPL_EOD!AJ9</f>
        <v>134.61000000000001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286.66000000000003</v>
      </c>
      <c r="O9" s="112">
        <f t="shared" si="1"/>
        <v>-1.0000000000047748E-2</v>
      </c>
      <c r="P9">
        <v>134.60530419312076</v>
      </c>
      <c r="Q9">
        <v>57.597990650945363</v>
      </c>
      <c r="R9">
        <v>5.8397962743319605</v>
      </c>
      <c r="S9">
        <v>18.999337193888227</v>
      </c>
      <c r="T9">
        <v>69.607571687713659</v>
      </c>
      <c r="U9" s="114">
        <f t="shared" si="2"/>
        <v>286.64999999999998</v>
      </c>
      <c r="V9" s="112">
        <f t="shared" si="3"/>
        <v>0</v>
      </c>
      <c r="Y9">
        <f>BAWANA!AW9+BAWANA!AX9</f>
        <v>32</v>
      </c>
      <c r="Z9">
        <f>BAWANA!BD9+BAWANA!BE9</f>
        <v>1.35</v>
      </c>
      <c r="AA9">
        <f>BAWANA!X9+BAWANA!Y9</f>
        <v>32</v>
      </c>
      <c r="AB9">
        <f>BAWANA!AE9+BAWANA!AF9</f>
        <v>1.35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286.64999999999998</v>
      </c>
      <c r="E10">
        <f>BAWANA!AM10</f>
        <v>0</v>
      </c>
      <c r="F10">
        <f t="shared" si="4"/>
        <v>256</v>
      </c>
      <c r="G10">
        <f t="shared" si="5"/>
        <v>286.64999999999998</v>
      </c>
      <c r="H10" s="112"/>
      <c r="I10">
        <f>BRPL_EOD!AI10+BRPL_EOD!AJ10</f>
        <v>134.61000000000001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286.66000000000003</v>
      </c>
      <c r="O10" s="112">
        <f t="shared" si="1"/>
        <v>-1.0000000000047748E-2</v>
      </c>
      <c r="P10">
        <v>134.60530419312076</v>
      </c>
      <c r="Q10">
        <v>57.597990650945363</v>
      </c>
      <c r="R10">
        <v>5.8397962743319605</v>
      </c>
      <c r="S10">
        <v>18.999337193888227</v>
      </c>
      <c r="T10">
        <v>69.607571687713659</v>
      </c>
      <c r="U10" s="114">
        <f t="shared" si="2"/>
        <v>286.64999999999998</v>
      </c>
      <c r="V10" s="112">
        <f t="shared" si="3"/>
        <v>0</v>
      </c>
      <c r="Y10">
        <f>BAWANA!AW10+BAWANA!AX10</f>
        <v>32</v>
      </c>
      <c r="Z10">
        <f>BAWANA!BD10+BAWANA!BE10</f>
        <v>1.35</v>
      </c>
      <c r="AA10">
        <f>BAWANA!X10+BAWANA!Y10</f>
        <v>32</v>
      </c>
      <c r="AB10">
        <f>BAWANA!AE10+BAWANA!AF10</f>
        <v>1.35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284.65999999999997</v>
      </c>
      <c r="E11">
        <f>BAWANA!AM11</f>
        <v>0</v>
      </c>
      <c r="F11">
        <f t="shared" si="4"/>
        <v>256</v>
      </c>
      <c r="G11">
        <f t="shared" si="5"/>
        <v>284.65999999999997</v>
      </c>
      <c r="H11" s="112"/>
      <c r="I11">
        <f>BRPL_EOD!AI11+BRPL_EOD!AJ11</f>
        <v>113.61</v>
      </c>
      <c r="J11">
        <f>BYPL_EOD!AI11+BYPL_EOD!AJ11</f>
        <v>65.599999999999994</v>
      </c>
      <c r="K11">
        <f>MES_EOD!AI11+MES_EOD!AJ11</f>
        <v>5.84</v>
      </c>
      <c r="L11">
        <f>NDMC_EOD!AI11+NDMC_EOD!AJ11</f>
        <v>19</v>
      </c>
      <c r="M11">
        <f>TPDDL_EOD!AI11+TPDDL_EOD!AJ11</f>
        <v>80.61</v>
      </c>
      <c r="N11">
        <f t="shared" si="0"/>
        <v>284.65999999999997</v>
      </c>
      <c r="O11" s="112">
        <f t="shared" si="1"/>
        <v>0</v>
      </c>
      <c r="P11">
        <v>113.61</v>
      </c>
      <c r="Q11">
        <v>65.599999999999994</v>
      </c>
      <c r="R11">
        <v>5.84</v>
      </c>
      <c r="S11">
        <v>19</v>
      </c>
      <c r="T11">
        <v>80.61</v>
      </c>
      <c r="U11" s="114">
        <f t="shared" si="2"/>
        <v>284.65999999999997</v>
      </c>
      <c r="V11" s="112">
        <f t="shared" si="3"/>
        <v>0</v>
      </c>
      <c r="Y11">
        <f>BAWANA!AW11+BAWANA!AX11</f>
        <v>17.670000000000002</v>
      </c>
      <c r="Z11">
        <f>BAWANA!BD11+BAWANA!BE11</f>
        <v>17.670000000000002</v>
      </c>
      <c r="AA11">
        <f>BAWANA!X11+BAWANA!Y11</f>
        <v>17.670000000000002</v>
      </c>
      <c r="AB11">
        <f>BAWANA!AE11+BAWANA!AF11</f>
        <v>17.670000000000002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272.05999999999995</v>
      </c>
      <c r="E12">
        <f>BAWANA!AM12</f>
        <v>0</v>
      </c>
      <c r="F12">
        <f t="shared" si="4"/>
        <v>256</v>
      </c>
      <c r="G12">
        <f t="shared" si="5"/>
        <v>272.05999999999995</v>
      </c>
      <c r="H12" s="112"/>
      <c r="I12">
        <f>BRPL_EOD!AI12+BRPL_EOD!AJ12</f>
        <v>113.61</v>
      </c>
      <c r="J12">
        <f>BYPL_EOD!AI12+BYPL_EOD!AJ12</f>
        <v>53</v>
      </c>
      <c r="K12">
        <f>MES_EOD!AI12+MES_EOD!AJ12</f>
        <v>5.84</v>
      </c>
      <c r="L12">
        <f>NDMC_EOD!AI12+NDMC_EOD!AJ12</f>
        <v>19</v>
      </c>
      <c r="M12">
        <f>TPDDL_EOD!AI12+TPDDL_EOD!AJ12</f>
        <v>80.61</v>
      </c>
      <c r="N12">
        <f t="shared" si="0"/>
        <v>272.06</v>
      </c>
      <c r="O12" s="112">
        <f t="shared" si="1"/>
        <v>0</v>
      </c>
      <c r="P12">
        <v>113.60999999999997</v>
      </c>
      <c r="Q12">
        <v>52.999999999999986</v>
      </c>
      <c r="R12">
        <v>5.839999999999999</v>
      </c>
      <c r="S12">
        <v>18.999999999999996</v>
      </c>
      <c r="T12">
        <v>80.609999999999985</v>
      </c>
      <c r="U12" s="114">
        <f t="shared" si="2"/>
        <v>272.05999999999995</v>
      </c>
      <c r="V12" s="112">
        <f t="shared" si="3"/>
        <v>0</v>
      </c>
      <c r="Y12">
        <f>BAWANA!AW12+BAWANA!AX12</f>
        <v>23.97</v>
      </c>
      <c r="Z12">
        <f>BAWANA!BD12+BAWANA!BE12</f>
        <v>23.97</v>
      </c>
      <c r="AA12">
        <f>BAWANA!X12+BAWANA!Y12</f>
        <v>23.97</v>
      </c>
      <c r="AB12">
        <f>BAWANA!AE12+BAWANA!AF12</f>
        <v>23.97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272.05999999999995</v>
      </c>
      <c r="E13">
        <f>BAWANA!AM13</f>
        <v>0</v>
      </c>
      <c r="F13">
        <f t="shared" si="4"/>
        <v>256</v>
      </c>
      <c r="G13">
        <f t="shared" si="5"/>
        <v>272.05999999999995</v>
      </c>
      <c r="H13" s="112"/>
      <c r="I13">
        <f>BRPL_EOD!AI13+BRPL_EOD!AJ13</f>
        <v>113.61</v>
      </c>
      <c r="J13">
        <f>BYPL_EOD!AI13+BYPL_EOD!AJ13</f>
        <v>53</v>
      </c>
      <c r="K13">
        <f>MES_EOD!AI13+MES_EOD!AJ13</f>
        <v>5.84</v>
      </c>
      <c r="L13">
        <f>NDMC_EOD!AI13+NDMC_EOD!AJ13</f>
        <v>19</v>
      </c>
      <c r="M13">
        <f>TPDDL_EOD!AI13+TPDDL_EOD!AJ13</f>
        <v>80.61</v>
      </c>
      <c r="N13">
        <f t="shared" si="0"/>
        <v>272.06</v>
      </c>
      <c r="O13" s="112">
        <f t="shared" si="1"/>
        <v>0</v>
      </c>
      <c r="P13">
        <v>113.60999999999997</v>
      </c>
      <c r="Q13">
        <v>52.999999999999986</v>
      </c>
      <c r="R13">
        <v>5.839999999999999</v>
      </c>
      <c r="S13">
        <v>18.999999999999996</v>
      </c>
      <c r="T13">
        <v>80.609999999999985</v>
      </c>
      <c r="U13" s="114">
        <f t="shared" si="2"/>
        <v>272.05999999999995</v>
      </c>
      <c r="V13" s="112">
        <f t="shared" si="3"/>
        <v>0</v>
      </c>
      <c r="Y13">
        <f>BAWANA!AW13+BAWANA!AX13</f>
        <v>23.97</v>
      </c>
      <c r="Z13">
        <f>BAWANA!BD13+BAWANA!BE13</f>
        <v>23.97</v>
      </c>
      <c r="AA13">
        <f>BAWANA!X13+BAWANA!Y13</f>
        <v>23.97</v>
      </c>
      <c r="AB13">
        <f>BAWANA!AE13+BAWANA!AF13</f>
        <v>23.97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272.05999999999995</v>
      </c>
      <c r="E14">
        <f>BAWANA!AM14</f>
        <v>0</v>
      </c>
      <c r="F14">
        <f t="shared" si="4"/>
        <v>256</v>
      </c>
      <c r="G14">
        <f t="shared" si="5"/>
        <v>272.05999999999995</v>
      </c>
      <c r="H14" s="112"/>
      <c r="I14">
        <f>BRPL_EOD!AI14+BRPL_EOD!AJ14</f>
        <v>113.61</v>
      </c>
      <c r="J14">
        <f>BYPL_EOD!AI14+BYPL_EOD!AJ14</f>
        <v>53</v>
      </c>
      <c r="K14">
        <f>MES_EOD!AI14+MES_EOD!AJ14</f>
        <v>5.84</v>
      </c>
      <c r="L14">
        <f>NDMC_EOD!AI14+NDMC_EOD!AJ14</f>
        <v>19</v>
      </c>
      <c r="M14">
        <f>TPDDL_EOD!AI14+TPDDL_EOD!AJ14</f>
        <v>80.61</v>
      </c>
      <c r="N14">
        <f t="shared" si="0"/>
        <v>272.06</v>
      </c>
      <c r="O14" s="112">
        <f t="shared" si="1"/>
        <v>0</v>
      </c>
      <c r="P14">
        <v>113.60999999999997</v>
      </c>
      <c r="Q14">
        <v>52.999999999999986</v>
      </c>
      <c r="R14">
        <v>5.839999999999999</v>
      </c>
      <c r="S14">
        <v>18.999999999999996</v>
      </c>
      <c r="T14">
        <v>80.609999999999985</v>
      </c>
      <c r="U14" s="114">
        <f t="shared" si="2"/>
        <v>272.05999999999995</v>
      </c>
      <c r="V14" s="112">
        <f t="shared" si="3"/>
        <v>0</v>
      </c>
      <c r="Y14">
        <f>BAWANA!AW14+BAWANA!AX14</f>
        <v>23.97</v>
      </c>
      <c r="Z14">
        <f>BAWANA!BD14+BAWANA!BE14</f>
        <v>23.97</v>
      </c>
      <c r="AA14">
        <f>BAWANA!X14+BAWANA!Y14</f>
        <v>23.97</v>
      </c>
      <c r="AB14">
        <f>BAWANA!AE14+BAWANA!AF14</f>
        <v>23.97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272.05999999999995</v>
      </c>
      <c r="E15">
        <f>BAWANA!AM15</f>
        <v>0</v>
      </c>
      <c r="F15">
        <f t="shared" si="4"/>
        <v>256</v>
      </c>
      <c r="G15">
        <f t="shared" si="5"/>
        <v>272.05999999999995</v>
      </c>
      <c r="H15" s="112"/>
      <c r="I15">
        <f>BRPL_EOD!AI15+BRPL_EOD!AJ15</f>
        <v>113.61</v>
      </c>
      <c r="J15">
        <f>BYPL_EOD!AI15+BYPL_EOD!AJ15</f>
        <v>53</v>
      </c>
      <c r="K15">
        <f>MES_EOD!AI15+MES_EOD!AJ15</f>
        <v>5.84</v>
      </c>
      <c r="L15">
        <f>NDMC_EOD!AI15+NDMC_EOD!AJ15</f>
        <v>19</v>
      </c>
      <c r="M15">
        <f>TPDDL_EOD!AI15+TPDDL_EOD!AJ15</f>
        <v>80.61</v>
      </c>
      <c r="N15">
        <f t="shared" si="0"/>
        <v>272.06</v>
      </c>
      <c r="O15" s="112">
        <f t="shared" si="1"/>
        <v>0</v>
      </c>
      <c r="P15">
        <v>113.60999999999997</v>
      </c>
      <c r="Q15">
        <v>52.999999999999986</v>
      </c>
      <c r="R15">
        <v>5.839999999999999</v>
      </c>
      <c r="S15">
        <v>18.999999999999996</v>
      </c>
      <c r="T15">
        <v>80.609999999999985</v>
      </c>
      <c r="U15" s="114">
        <f t="shared" si="2"/>
        <v>272.05999999999995</v>
      </c>
      <c r="V15" s="112">
        <f t="shared" si="3"/>
        <v>0</v>
      </c>
      <c r="Y15">
        <f>BAWANA!AW15+BAWANA!AX15</f>
        <v>23.97</v>
      </c>
      <c r="Z15">
        <f>BAWANA!BD15+BAWANA!BE15</f>
        <v>23.97</v>
      </c>
      <c r="AA15">
        <f>BAWANA!X15+BAWANA!Y15</f>
        <v>23.97</v>
      </c>
      <c r="AB15">
        <f>BAWANA!AE15+BAWANA!AF15</f>
        <v>23.97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272.05999999999995</v>
      </c>
      <c r="E16">
        <f>BAWANA!AM16</f>
        <v>0</v>
      </c>
      <c r="F16">
        <f t="shared" si="4"/>
        <v>256</v>
      </c>
      <c r="G16">
        <f t="shared" si="5"/>
        <v>272.05999999999995</v>
      </c>
      <c r="H16" s="112"/>
      <c r="I16">
        <f>BRPL_EOD!AI16+BRPL_EOD!AJ16</f>
        <v>113.61</v>
      </c>
      <c r="J16">
        <f>BYPL_EOD!AI16+BYPL_EOD!AJ16</f>
        <v>53</v>
      </c>
      <c r="K16">
        <f>MES_EOD!AI16+MES_EOD!AJ16</f>
        <v>5.84</v>
      </c>
      <c r="L16">
        <f>NDMC_EOD!AI16+NDMC_EOD!AJ16</f>
        <v>19</v>
      </c>
      <c r="M16">
        <f>TPDDL_EOD!AI16+TPDDL_EOD!AJ16</f>
        <v>80.61</v>
      </c>
      <c r="N16">
        <f t="shared" si="0"/>
        <v>272.06</v>
      </c>
      <c r="O16" s="112">
        <f t="shared" si="1"/>
        <v>0</v>
      </c>
      <c r="P16">
        <v>113.60999999999997</v>
      </c>
      <c r="Q16">
        <v>52.999999999999986</v>
      </c>
      <c r="R16">
        <v>5.839999999999999</v>
      </c>
      <c r="S16">
        <v>18.999999999999996</v>
      </c>
      <c r="T16">
        <v>80.609999999999985</v>
      </c>
      <c r="U16" s="114">
        <f t="shared" si="2"/>
        <v>272.05999999999995</v>
      </c>
      <c r="V16" s="112">
        <f t="shared" si="3"/>
        <v>0</v>
      </c>
      <c r="Y16">
        <f>BAWANA!AW16+BAWANA!AX16</f>
        <v>23.97</v>
      </c>
      <c r="Z16">
        <f>BAWANA!BD16+BAWANA!BE16</f>
        <v>23.97</v>
      </c>
      <c r="AA16">
        <f>BAWANA!X16+BAWANA!Y16</f>
        <v>23.97</v>
      </c>
      <c r="AB16">
        <f>BAWANA!AE16+BAWANA!AF16</f>
        <v>23.97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272.05999999999995</v>
      </c>
      <c r="E17">
        <f>BAWANA!AM17</f>
        <v>0</v>
      </c>
      <c r="F17">
        <f t="shared" si="4"/>
        <v>256</v>
      </c>
      <c r="G17">
        <f t="shared" si="5"/>
        <v>272.05999999999995</v>
      </c>
      <c r="H17" s="112"/>
      <c r="I17">
        <f>BRPL_EOD!AI17+BRPL_EOD!AJ17</f>
        <v>113.61</v>
      </c>
      <c r="J17">
        <f>BYPL_EOD!AI17+BYPL_EOD!AJ17</f>
        <v>53</v>
      </c>
      <c r="K17">
        <f>MES_EOD!AI17+MES_EOD!AJ17</f>
        <v>5.84</v>
      </c>
      <c r="L17">
        <f>NDMC_EOD!AI17+NDMC_EOD!AJ17</f>
        <v>19</v>
      </c>
      <c r="M17">
        <f>TPDDL_EOD!AI17+TPDDL_EOD!AJ17</f>
        <v>80.61</v>
      </c>
      <c r="N17">
        <f t="shared" si="0"/>
        <v>272.06</v>
      </c>
      <c r="O17" s="112">
        <f t="shared" si="1"/>
        <v>0</v>
      </c>
      <c r="P17">
        <v>113.60999999999997</v>
      </c>
      <c r="Q17">
        <v>52.999999999999986</v>
      </c>
      <c r="R17">
        <v>5.839999999999999</v>
      </c>
      <c r="S17">
        <v>18.999999999999996</v>
      </c>
      <c r="T17">
        <v>80.609999999999985</v>
      </c>
      <c r="U17" s="114">
        <f t="shared" si="2"/>
        <v>272.05999999999995</v>
      </c>
      <c r="V17" s="112">
        <f t="shared" si="3"/>
        <v>0</v>
      </c>
      <c r="Y17">
        <f>BAWANA!AW17+BAWANA!AX17</f>
        <v>23.97</v>
      </c>
      <c r="Z17">
        <f>BAWANA!BD17+BAWANA!BE17</f>
        <v>23.97</v>
      </c>
      <c r="AA17">
        <f>BAWANA!X17+BAWANA!Y17</f>
        <v>23.97</v>
      </c>
      <c r="AB17">
        <f>BAWANA!AE17+BAWANA!AF17</f>
        <v>23.97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272.05999999999995</v>
      </c>
      <c r="E18">
        <f>BAWANA!AM18</f>
        <v>0</v>
      </c>
      <c r="F18">
        <f t="shared" si="4"/>
        <v>256</v>
      </c>
      <c r="G18">
        <f t="shared" si="5"/>
        <v>272.05999999999995</v>
      </c>
      <c r="H18" s="112"/>
      <c r="I18">
        <f>BRPL_EOD!AI18+BRPL_EOD!AJ18</f>
        <v>113.61</v>
      </c>
      <c r="J18">
        <f>BYPL_EOD!AI18+BYPL_EOD!AJ18</f>
        <v>53</v>
      </c>
      <c r="K18">
        <f>MES_EOD!AI18+MES_EOD!AJ18</f>
        <v>5.84</v>
      </c>
      <c r="L18">
        <f>NDMC_EOD!AI18+NDMC_EOD!AJ18</f>
        <v>19</v>
      </c>
      <c r="M18">
        <f>TPDDL_EOD!AI18+TPDDL_EOD!AJ18</f>
        <v>80.61</v>
      </c>
      <c r="N18">
        <f t="shared" si="0"/>
        <v>272.06</v>
      </c>
      <c r="O18" s="112">
        <f t="shared" si="1"/>
        <v>0</v>
      </c>
      <c r="P18">
        <v>113.60999999999997</v>
      </c>
      <c r="Q18">
        <v>52.999999999999986</v>
      </c>
      <c r="R18">
        <v>5.839999999999999</v>
      </c>
      <c r="S18">
        <v>18.999999999999996</v>
      </c>
      <c r="T18">
        <v>80.609999999999985</v>
      </c>
      <c r="U18" s="114">
        <f t="shared" si="2"/>
        <v>272.05999999999995</v>
      </c>
      <c r="V18" s="112">
        <f t="shared" si="3"/>
        <v>0</v>
      </c>
      <c r="Y18">
        <f>BAWANA!AW18+BAWANA!AX18</f>
        <v>23.97</v>
      </c>
      <c r="Z18">
        <f>BAWANA!BD18+BAWANA!BE18</f>
        <v>23.97</v>
      </c>
      <c r="AA18">
        <f>BAWANA!X18+BAWANA!Y18</f>
        <v>23.97</v>
      </c>
      <c r="AB18">
        <f>BAWANA!AE18+BAWANA!AF18</f>
        <v>23.97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272.05999999999995</v>
      </c>
      <c r="E19">
        <f>BAWANA!AM19</f>
        <v>0</v>
      </c>
      <c r="F19">
        <f t="shared" si="4"/>
        <v>256</v>
      </c>
      <c r="G19">
        <f t="shared" si="5"/>
        <v>272.05999999999995</v>
      </c>
      <c r="H19" s="112"/>
      <c r="I19">
        <f>BRPL_EOD!AI19+BRPL_EOD!AJ19</f>
        <v>113.61</v>
      </c>
      <c r="J19">
        <f>BYPL_EOD!AI19+BYPL_EOD!AJ19</f>
        <v>53</v>
      </c>
      <c r="K19">
        <f>MES_EOD!AI19+MES_EOD!AJ19</f>
        <v>5.84</v>
      </c>
      <c r="L19">
        <f>NDMC_EOD!AI19+NDMC_EOD!AJ19</f>
        <v>19</v>
      </c>
      <c r="M19">
        <f>TPDDL_EOD!AI19+TPDDL_EOD!AJ19</f>
        <v>80.61</v>
      </c>
      <c r="N19">
        <f t="shared" si="0"/>
        <v>272.06</v>
      </c>
      <c r="O19" s="112">
        <f t="shared" si="1"/>
        <v>0</v>
      </c>
      <c r="P19">
        <v>113.60999999999997</v>
      </c>
      <c r="Q19">
        <v>52.999999999999986</v>
      </c>
      <c r="R19">
        <v>5.839999999999999</v>
      </c>
      <c r="S19">
        <v>18.999999999999996</v>
      </c>
      <c r="T19">
        <v>80.609999999999985</v>
      </c>
      <c r="U19" s="114">
        <f t="shared" si="2"/>
        <v>272.05999999999995</v>
      </c>
      <c r="V19" s="112">
        <f t="shared" si="3"/>
        <v>0</v>
      </c>
      <c r="Y19">
        <f>BAWANA!AW19+BAWANA!AX19</f>
        <v>23.97</v>
      </c>
      <c r="Z19">
        <f>BAWANA!BD19+BAWANA!BE19</f>
        <v>23.97</v>
      </c>
      <c r="AA19">
        <f>BAWANA!X19+BAWANA!Y19</f>
        <v>23.97</v>
      </c>
      <c r="AB19">
        <f>BAWANA!AE19+BAWANA!AF19</f>
        <v>23.97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272.05999999999995</v>
      </c>
      <c r="E20">
        <f>BAWANA!AM20</f>
        <v>0</v>
      </c>
      <c r="F20">
        <f t="shared" si="4"/>
        <v>256</v>
      </c>
      <c r="G20">
        <f t="shared" si="5"/>
        <v>272.05999999999995</v>
      </c>
      <c r="H20" s="112"/>
      <c r="I20">
        <f>BRPL_EOD!AI20+BRPL_EOD!AJ20</f>
        <v>113.61</v>
      </c>
      <c r="J20">
        <f>BYPL_EOD!AI20+BYPL_EOD!AJ20</f>
        <v>53</v>
      </c>
      <c r="K20">
        <f>MES_EOD!AI20+MES_EOD!AJ20</f>
        <v>5.84</v>
      </c>
      <c r="L20">
        <f>NDMC_EOD!AI20+NDMC_EOD!AJ20</f>
        <v>19</v>
      </c>
      <c r="M20">
        <f>TPDDL_EOD!AI20+TPDDL_EOD!AJ20</f>
        <v>80.61</v>
      </c>
      <c r="N20">
        <f t="shared" si="0"/>
        <v>272.06</v>
      </c>
      <c r="O20" s="112">
        <f t="shared" si="1"/>
        <v>0</v>
      </c>
      <c r="P20">
        <v>113.60999999999997</v>
      </c>
      <c r="Q20">
        <v>52.999999999999986</v>
      </c>
      <c r="R20">
        <v>5.839999999999999</v>
      </c>
      <c r="S20">
        <v>18.999999999999996</v>
      </c>
      <c r="T20">
        <v>80.609999999999985</v>
      </c>
      <c r="U20" s="114">
        <f t="shared" si="2"/>
        <v>272.05999999999995</v>
      </c>
      <c r="V20" s="112">
        <f t="shared" si="3"/>
        <v>0</v>
      </c>
      <c r="Y20">
        <f>BAWANA!AW20+BAWANA!AX20</f>
        <v>23.97</v>
      </c>
      <c r="Z20">
        <f>BAWANA!BD20+BAWANA!BE20</f>
        <v>23.97</v>
      </c>
      <c r="AA20">
        <f>BAWANA!X20+BAWANA!Y20</f>
        <v>23.97</v>
      </c>
      <c r="AB20">
        <f>BAWANA!AE20+BAWANA!AF20</f>
        <v>23.97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272.05999999999995</v>
      </c>
      <c r="E21">
        <f>BAWANA!AM21</f>
        <v>0</v>
      </c>
      <c r="F21">
        <f t="shared" si="4"/>
        <v>256</v>
      </c>
      <c r="G21">
        <f t="shared" si="5"/>
        <v>272.05999999999995</v>
      </c>
      <c r="H21" s="112"/>
      <c r="I21">
        <f>BRPL_EOD!AI21+BRPL_EOD!AJ21</f>
        <v>113.61</v>
      </c>
      <c r="J21">
        <f>BYPL_EOD!AI21+BYPL_EOD!AJ21</f>
        <v>53</v>
      </c>
      <c r="K21">
        <f>MES_EOD!AI21+MES_EOD!AJ21</f>
        <v>5.84</v>
      </c>
      <c r="L21">
        <f>NDMC_EOD!AI21+NDMC_EOD!AJ21</f>
        <v>19</v>
      </c>
      <c r="M21">
        <f>TPDDL_EOD!AI21+TPDDL_EOD!AJ21</f>
        <v>80.61</v>
      </c>
      <c r="N21">
        <f t="shared" si="0"/>
        <v>272.06</v>
      </c>
      <c r="O21" s="112">
        <f t="shared" si="1"/>
        <v>0</v>
      </c>
      <c r="P21">
        <v>113.60999999999997</v>
      </c>
      <c r="Q21">
        <v>52.999999999999986</v>
      </c>
      <c r="R21">
        <v>5.839999999999999</v>
      </c>
      <c r="S21">
        <v>18.999999999999996</v>
      </c>
      <c r="T21">
        <v>80.609999999999985</v>
      </c>
      <c r="U21" s="114">
        <f t="shared" si="2"/>
        <v>272.05999999999995</v>
      </c>
      <c r="V21" s="112">
        <f t="shared" si="3"/>
        <v>0</v>
      </c>
      <c r="Y21">
        <f>BAWANA!AW21+BAWANA!AX21</f>
        <v>23.97</v>
      </c>
      <c r="Z21">
        <f>BAWANA!BD21+BAWANA!BE21</f>
        <v>23.97</v>
      </c>
      <c r="AA21">
        <f>BAWANA!X21+BAWANA!Y21</f>
        <v>23.97</v>
      </c>
      <c r="AB21">
        <f>BAWANA!AE21+BAWANA!AF21</f>
        <v>23.97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272.05999999999995</v>
      </c>
      <c r="E22">
        <f>BAWANA!AM22</f>
        <v>0</v>
      </c>
      <c r="F22">
        <f t="shared" si="4"/>
        <v>256</v>
      </c>
      <c r="G22">
        <f t="shared" si="5"/>
        <v>272.05999999999995</v>
      </c>
      <c r="H22" s="112"/>
      <c r="I22">
        <f>BRPL_EOD!AI22+BRPL_EOD!AJ22</f>
        <v>113.61</v>
      </c>
      <c r="J22">
        <f>BYPL_EOD!AI22+BYPL_EOD!AJ22</f>
        <v>53</v>
      </c>
      <c r="K22">
        <f>MES_EOD!AI22+MES_EOD!AJ22</f>
        <v>5.84</v>
      </c>
      <c r="L22">
        <f>NDMC_EOD!AI22+NDMC_EOD!AJ22</f>
        <v>19</v>
      </c>
      <c r="M22">
        <f>TPDDL_EOD!AI22+TPDDL_EOD!AJ22</f>
        <v>80.61</v>
      </c>
      <c r="N22">
        <f t="shared" si="0"/>
        <v>272.06</v>
      </c>
      <c r="O22" s="112">
        <f t="shared" si="1"/>
        <v>0</v>
      </c>
      <c r="P22">
        <v>113.60999999999997</v>
      </c>
      <c r="Q22">
        <v>52.999999999999986</v>
      </c>
      <c r="R22">
        <v>5.839999999999999</v>
      </c>
      <c r="S22">
        <v>18.999999999999996</v>
      </c>
      <c r="T22">
        <v>80.609999999999985</v>
      </c>
      <c r="U22" s="114">
        <f t="shared" si="2"/>
        <v>272.05999999999995</v>
      </c>
      <c r="V22" s="112">
        <f t="shared" si="3"/>
        <v>0</v>
      </c>
      <c r="Y22">
        <f>BAWANA!AW22+BAWANA!AX22</f>
        <v>23.97</v>
      </c>
      <c r="Z22">
        <f>BAWANA!BD22+BAWANA!BE22</f>
        <v>23.97</v>
      </c>
      <c r="AA22">
        <f>BAWANA!X22+BAWANA!Y22</f>
        <v>23.97</v>
      </c>
      <c r="AB22">
        <f>BAWANA!AE22+BAWANA!AF22</f>
        <v>23.97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272.05999999999995</v>
      </c>
      <c r="E23">
        <f>BAWANA!AM23</f>
        <v>0</v>
      </c>
      <c r="F23">
        <f t="shared" si="4"/>
        <v>256</v>
      </c>
      <c r="G23">
        <f t="shared" si="5"/>
        <v>272.05999999999995</v>
      </c>
      <c r="H23" s="112"/>
      <c r="I23">
        <f>BRPL_EOD!AI23+BRPL_EOD!AJ23</f>
        <v>113.61</v>
      </c>
      <c r="J23">
        <f>BYPL_EOD!AI23+BYPL_EOD!AJ23</f>
        <v>53</v>
      </c>
      <c r="K23">
        <f>MES_EOD!AI23+MES_EOD!AJ23</f>
        <v>5.84</v>
      </c>
      <c r="L23">
        <f>NDMC_EOD!AI23+NDMC_EOD!AJ23</f>
        <v>19</v>
      </c>
      <c r="M23">
        <f>TPDDL_EOD!AI23+TPDDL_EOD!AJ23</f>
        <v>80.61</v>
      </c>
      <c r="N23">
        <f t="shared" si="0"/>
        <v>272.06</v>
      </c>
      <c r="O23" s="112">
        <f t="shared" si="1"/>
        <v>0</v>
      </c>
      <c r="P23">
        <v>113.60999999999997</v>
      </c>
      <c r="Q23">
        <v>52.999999999999986</v>
      </c>
      <c r="R23">
        <v>5.839999999999999</v>
      </c>
      <c r="S23">
        <v>18.999999999999996</v>
      </c>
      <c r="T23">
        <v>80.609999999999985</v>
      </c>
      <c r="U23" s="114">
        <f t="shared" si="2"/>
        <v>272.05999999999995</v>
      </c>
      <c r="V23" s="112">
        <f t="shared" si="3"/>
        <v>0</v>
      </c>
      <c r="Y23">
        <f>BAWANA!AW23+BAWANA!AX23</f>
        <v>23.97</v>
      </c>
      <c r="Z23">
        <f>BAWANA!BD23+BAWANA!BE23</f>
        <v>23.97</v>
      </c>
      <c r="AA23">
        <f>BAWANA!X23+BAWANA!Y23</f>
        <v>23.97</v>
      </c>
      <c r="AB23">
        <f>BAWANA!AE23+BAWANA!AF23</f>
        <v>23.97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272.05999999999995</v>
      </c>
      <c r="E24">
        <f>BAWANA!AM24</f>
        <v>0</v>
      </c>
      <c r="F24">
        <f t="shared" si="4"/>
        <v>256</v>
      </c>
      <c r="G24">
        <f t="shared" si="5"/>
        <v>272.05999999999995</v>
      </c>
      <c r="H24" s="112"/>
      <c r="I24">
        <f>BRPL_EOD!AI24+BRPL_EOD!AJ24</f>
        <v>113.61</v>
      </c>
      <c r="J24">
        <f>BYPL_EOD!AI24+BYPL_EOD!AJ24</f>
        <v>53</v>
      </c>
      <c r="K24">
        <f>MES_EOD!AI24+MES_EOD!AJ24</f>
        <v>5.84</v>
      </c>
      <c r="L24">
        <f>NDMC_EOD!AI24+NDMC_EOD!AJ24</f>
        <v>19</v>
      </c>
      <c r="M24">
        <f>TPDDL_EOD!AI24+TPDDL_EOD!AJ24</f>
        <v>80.61</v>
      </c>
      <c r="N24">
        <f t="shared" si="0"/>
        <v>272.06</v>
      </c>
      <c r="O24" s="112">
        <f t="shared" si="1"/>
        <v>0</v>
      </c>
      <c r="P24">
        <v>113.60999999999997</v>
      </c>
      <c r="Q24">
        <v>52.999999999999986</v>
      </c>
      <c r="R24">
        <v>5.839999999999999</v>
      </c>
      <c r="S24">
        <v>18.999999999999996</v>
      </c>
      <c r="T24">
        <v>80.609999999999985</v>
      </c>
      <c r="U24" s="114">
        <f t="shared" si="2"/>
        <v>272.05999999999995</v>
      </c>
      <c r="V24" s="112">
        <f t="shared" si="3"/>
        <v>0</v>
      </c>
      <c r="Y24">
        <f>BAWANA!AW24+BAWANA!AX24</f>
        <v>23.97</v>
      </c>
      <c r="Z24">
        <f>BAWANA!BD24+BAWANA!BE24</f>
        <v>23.97</v>
      </c>
      <c r="AA24">
        <f>BAWANA!X24+BAWANA!Y24</f>
        <v>23.97</v>
      </c>
      <c r="AB24">
        <f>BAWANA!AE24+BAWANA!AF24</f>
        <v>23.97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272.05</v>
      </c>
      <c r="E25">
        <f>BAWANA!AM25</f>
        <v>0</v>
      </c>
      <c r="F25">
        <f t="shared" si="4"/>
        <v>256</v>
      </c>
      <c r="G25">
        <f t="shared" si="5"/>
        <v>272.05</v>
      </c>
      <c r="H25" s="112"/>
      <c r="I25">
        <f>BRPL_EOD!AI25+BRPL_EOD!AJ25</f>
        <v>113.61</v>
      </c>
      <c r="J25">
        <f>BYPL_EOD!AI25+BYPL_EOD!AJ25</f>
        <v>53</v>
      </c>
      <c r="K25">
        <f>MES_EOD!AI25+MES_EOD!AJ25</f>
        <v>5.84</v>
      </c>
      <c r="L25">
        <f>NDMC_EOD!AI25+NDMC_EOD!AJ25</f>
        <v>19</v>
      </c>
      <c r="M25">
        <f>TPDDL_EOD!AI25+TPDDL_EOD!AJ25</f>
        <v>80.61</v>
      </c>
      <c r="N25">
        <f t="shared" si="0"/>
        <v>272.06</v>
      </c>
      <c r="O25" s="112">
        <f t="shared" si="1"/>
        <v>-9.9999999999909051E-3</v>
      </c>
      <c r="P25">
        <v>113.60582408292289</v>
      </c>
      <c r="Q25">
        <v>52.998051900316106</v>
      </c>
      <c r="R25">
        <v>5.8397853414687937</v>
      </c>
      <c r="S25">
        <v>18.999301624641625</v>
      </c>
      <c r="T25">
        <v>80.60703705065059</v>
      </c>
      <c r="U25" s="114">
        <f t="shared" si="2"/>
        <v>272.05</v>
      </c>
      <c r="V25" s="112">
        <f t="shared" si="3"/>
        <v>0</v>
      </c>
      <c r="Y25">
        <f>BAWANA!AW25+BAWANA!AX25</f>
        <v>15.95</v>
      </c>
      <c r="Z25">
        <f>BAWANA!BD25+BAWANA!BE25</f>
        <v>32</v>
      </c>
      <c r="AA25">
        <f>BAWANA!X25+BAWANA!Y25</f>
        <v>15.95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272.05</v>
      </c>
      <c r="E26">
        <f>BAWANA!AM26</f>
        <v>0</v>
      </c>
      <c r="F26">
        <f t="shared" si="4"/>
        <v>256</v>
      </c>
      <c r="G26">
        <f t="shared" si="5"/>
        <v>272.05</v>
      </c>
      <c r="H26" s="112"/>
      <c r="I26">
        <f>BRPL_EOD!AI26+BRPL_EOD!AJ26</f>
        <v>113.61</v>
      </c>
      <c r="J26">
        <f>BYPL_EOD!AI26+BYPL_EOD!AJ26</f>
        <v>53</v>
      </c>
      <c r="K26">
        <f>MES_EOD!AI26+MES_EOD!AJ26</f>
        <v>5.84</v>
      </c>
      <c r="L26">
        <f>NDMC_EOD!AI26+NDMC_EOD!AJ26</f>
        <v>19</v>
      </c>
      <c r="M26">
        <f>TPDDL_EOD!AI26+TPDDL_EOD!AJ26</f>
        <v>80.61</v>
      </c>
      <c r="N26">
        <f t="shared" si="0"/>
        <v>272.06</v>
      </c>
      <c r="O26" s="112">
        <f t="shared" si="1"/>
        <v>-9.9999999999909051E-3</v>
      </c>
      <c r="P26">
        <v>113.60582408292289</v>
      </c>
      <c r="Q26">
        <v>52.998051900316106</v>
      </c>
      <c r="R26">
        <v>5.8397853414687937</v>
      </c>
      <c r="S26">
        <v>18.999301624641625</v>
      </c>
      <c r="T26">
        <v>80.60703705065059</v>
      </c>
      <c r="U26" s="114">
        <f t="shared" si="2"/>
        <v>272.05</v>
      </c>
      <c r="V26" s="112">
        <f t="shared" si="3"/>
        <v>0</v>
      </c>
      <c r="Y26">
        <f>BAWANA!AW26+BAWANA!AX26</f>
        <v>15.95</v>
      </c>
      <c r="Z26">
        <f>BAWANA!BD26+BAWANA!BE26</f>
        <v>32</v>
      </c>
      <c r="AA26">
        <f>BAWANA!X26+BAWANA!Y26</f>
        <v>15.95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272.05</v>
      </c>
      <c r="E27">
        <f>BAWANA!AM27</f>
        <v>0</v>
      </c>
      <c r="F27">
        <f t="shared" si="4"/>
        <v>256</v>
      </c>
      <c r="G27">
        <f t="shared" si="5"/>
        <v>272.05</v>
      </c>
      <c r="H27" s="112"/>
      <c r="I27">
        <f>BRPL_EOD!AI27+BRPL_EOD!AJ27</f>
        <v>113.61</v>
      </c>
      <c r="J27">
        <f>BYPL_EOD!AI27+BYPL_EOD!AJ27</f>
        <v>53</v>
      </c>
      <c r="K27">
        <f>MES_EOD!AI27+MES_EOD!AJ27</f>
        <v>5.84</v>
      </c>
      <c r="L27">
        <f>NDMC_EOD!AI27+NDMC_EOD!AJ27</f>
        <v>19</v>
      </c>
      <c r="M27">
        <f>TPDDL_EOD!AI27+TPDDL_EOD!AJ27</f>
        <v>80.61</v>
      </c>
      <c r="N27">
        <f t="shared" si="0"/>
        <v>272.06</v>
      </c>
      <c r="O27" s="112">
        <f t="shared" si="1"/>
        <v>-9.9999999999909051E-3</v>
      </c>
      <c r="P27">
        <v>113.60582408292289</v>
      </c>
      <c r="Q27">
        <v>52.998051900316106</v>
      </c>
      <c r="R27">
        <v>5.8397853414687937</v>
      </c>
      <c r="S27">
        <v>18.999301624641625</v>
      </c>
      <c r="T27">
        <v>80.60703705065059</v>
      </c>
      <c r="U27" s="114">
        <f t="shared" si="2"/>
        <v>272.05</v>
      </c>
      <c r="V27" s="112">
        <f t="shared" si="3"/>
        <v>0</v>
      </c>
      <c r="Y27">
        <f>BAWANA!AW27+BAWANA!AX27</f>
        <v>15.95</v>
      </c>
      <c r="Z27">
        <f>BAWANA!BD27+BAWANA!BE27</f>
        <v>32</v>
      </c>
      <c r="AA27">
        <f>BAWANA!X27+BAWANA!Y27</f>
        <v>15.95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272.05</v>
      </c>
      <c r="E28">
        <f>BAWANA!AM28</f>
        <v>0</v>
      </c>
      <c r="F28">
        <f t="shared" si="4"/>
        <v>256</v>
      </c>
      <c r="G28">
        <f t="shared" si="5"/>
        <v>272.05</v>
      </c>
      <c r="H28" s="112"/>
      <c r="I28">
        <f>BRPL_EOD!AI28+BRPL_EOD!AJ28</f>
        <v>113.61</v>
      </c>
      <c r="J28">
        <f>BYPL_EOD!AI28+BYPL_EOD!AJ28</f>
        <v>53</v>
      </c>
      <c r="K28">
        <f>MES_EOD!AI28+MES_EOD!AJ28</f>
        <v>5.84</v>
      </c>
      <c r="L28">
        <f>NDMC_EOD!AI28+NDMC_EOD!AJ28</f>
        <v>19</v>
      </c>
      <c r="M28">
        <f>TPDDL_EOD!AI28+TPDDL_EOD!AJ28</f>
        <v>80.61</v>
      </c>
      <c r="N28">
        <f t="shared" si="0"/>
        <v>272.06</v>
      </c>
      <c r="O28" s="112">
        <f t="shared" si="1"/>
        <v>-9.9999999999909051E-3</v>
      </c>
      <c r="P28">
        <v>113.60582408292289</v>
      </c>
      <c r="Q28">
        <v>52.998051900316106</v>
      </c>
      <c r="R28">
        <v>5.8397853414687937</v>
      </c>
      <c r="S28">
        <v>18.999301624641625</v>
      </c>
      <c r="T28">
        <v>80.60703705065059</v>
      </c>
      <c r="U28" s="114">
        <f t="shared" si="2"/>
        <v>272.05</v>
      </c>
      <c r="V28" s="112">
        <f t="shared" si="3"/>
        <v>0</v>
      </c>
      <c r="Y28">
        <f>BAWANA!AW28+BAWANA!AX28</f>
        <v>15.95</v>
      </c>
      <c r="Z28">
        <f>BAWANA!BD28+BAWANA!BE28</f>
        <v>32</v>
      </c>
      <c r="AA28">
        <f>BAWANA!X28+BAWANA!Y28</f>
        <v>15.95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272.05</v>
      </c>
      <c r="E29">
        <f>BAWANA!AM29</f>
        <v>0</v>
      </c>
      <c r="F29">
        <f t="shared" si="4"/>
        <v>256</v>
      </c>
      <c r="G29">
        <f t="shared" si="5"/>
        <v>272.05</v>
      </c>
      <c r="H29" s="112"/>
      <c r="I29">
        <f>BRPL_EOD!AI29+BRPL_EOD!AJ29</f>
        <v>113.61</v>
      </c>
      <c r="J29">
        <f>BYPL_EOD!AI29+BYPL_EOD!AJ29</f>
        <v>53</v>
      </c>
      <c r="K29">
        <f>MES_EOD!AI29+MES_EOD!AJ29</f>
        <v>5.84</v>
      </c>
      <c r="L29">
        <f>NDMC_EOD!AI29+NDMC_EOD!AJ29</f>
        <v>19</v>
      </c>
      <c r="M29">
        <f>TPDDL_EOD!AI29+TPDDL_EOD!AJ29</f>
        <v>80.61</v>
      </c>
      <c r="N29">
        <f t="shared" si="0"/>
        <v>272.06</v>
      </c>
      <c r="O29" s="112">
        <f t="shared" si="1"/>
        <v>-9.9999999999909051E-3</v>
      </c>
      <c r="P29">
        <v>113.60582408292289</v>
      </c>
      <c r="Q29">
        <v>52.998051900316106</v>
      </c>
      <c r="R29">
        <v>5.8397853414687937</v>
      </c>
      <c r="S29">
        <v>18.999301624641625</v>
      </c>
      <c r="T29">
        <v>80.60703705065059</v>
      </c>
      <c r="U29" s="114">
        <f t="shared" si="2"/>
        <v>272.05</v>
      </c>
      <c r="V29" s="112">
        <f t="shared" si="3"/>
        <v>0</v>
      </c>
      <c r="Y29">
        <f>BAWANA!AW29+BAWANA!AX29</f>
        <v>15.95</v>
      </c>
      <c r="Z29">
        <f>BAWANA!BD29+BAWANA!BE29</f>
        <v>32</v>
      </c>
      <c r="AA29">
        <f>BAWANA!X29+BAWANA!Y29</f>
        <v>15.95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272.05</v>
      </c>
      <c r="E30">
        <f>BAWANA!AM30</f>
        <v>0</v>
      </c>
      <c r="F30">
        <f t="shared" si="4"/>
        <v>256</v>
      </c>
      <c r="G30">
        <f t="shared" si="5"/>
        <v>272.05</v>
      </c>
      <c r="H30" s="112"/>
      <c r="I30">
        <f>BRPL_EOD!AI30+BRPL_EOD!AJ30</f>
        <v>113.61</v>
      </c>
      <c r="J30">
        <f>BYPL_EOD!AI30+BYPL_EOD!AJ30</f>
        <v>53</v>
      </c>
      <c r="K30">
        <f>MES_EOD!AI30+MES_EOD!AJ30</f>
        <v>5.84</v>
      </c>
      <c r="L30">
        <f>NDMC_EOD!AI30+NDMC_EOD!AJ30</f>
        <v>19</v>
      </c>
      <c r="M30">
        <f>TPDDL_EOD!AI30+TPDDL_EOD!AJ30</f>
        <v>80.61</v>
      </c>
      <c r="N30">
        <f t="shared" si="0"/>
        <v>272.06</v>
      </c>
      <c r="O30" s="112">
        <f t="shared" si="1"/>
        <v>-9.9999999999909051E-3</v>
      </c>
      <c r="P30">
        <v>113.60582408292289</v>
      </c>
      <c r="Q30">
        <v>52.998051900316106</v>
      </c>
      <c r="R30">
        <v>5.8397853414687937</v>
      </c>
      <c r="S30">
        <v>18.999301624641625</v>
      </c>
      <c r="T30">
        <v>80.60703705065059</v>
      </c>
      <c r="U30" s="114">
        <f t="shared" si="2"/>
        <v>272.05</v>
      </c>
      <c r="V30" s="112">
        <f t="shared" si="3"/>
        <v>0</v>
      </c>
      <c r="Y30">
        <f>BAWANA!AW30+BAWANA!AX30</f>
        <v>15.95</v>
      </c>
      <c r="Z30">
        <f>BAWANA!BD30+BAWANA!BE30</f>
        <v>32</v>
      </c>
      <c r="AA30">
        <f>BAWANA!X30+BAWANA!Y30</f>
        <v>15.95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272.05</v>
      </c>
      <c r="E31">
        <f>BAWANA!AM31</f>
        <v>0</v>
      </c>
      <c r="F31">
        <f t="shared" si="4"/>
        <v>256</v>
      </c>
      <c r="G31">
        <f t="shared" si="5"/>
        <v>272.05</v>
      </c>
      <c r="H31" s="112"/>
      <c r="I31">
        <f>BRPL_EOD!AI31+BRPL_EOD!AJ31</f>
        <v>113.61</v>
      </c>
      <c r="J31">
        <f>BYPL_EOD!AI31+BYPL_EOD!AJ31</f>
        <v>53</v>
      </c>
      <c r="K31">
        <f>MES_EOD!AI31+MES_EOD!AJ31</f>
        <v>5.84</v>
      </c>
      <c r="L31">
        <f>NDMC_EOD!AI31+NDMC_EOD!AJ31</f>
        <v>19</v>
      </c>
      <c r="M31">
        <f>TPDDL_EOD!AI31+TPDDL_EOD!AJ31</f>
        <v>80.61</v>
      </c>
      <c r="N31">
        <f t="shared" si="0"/>
        <v>272.06</v>
      </c>
      <c r="O31" s="112">
        <f t="shared" si="1"/>
        <v>-9.9999999999909051E-3</v>
      </c>
      <c r="P31">
        <v>113.60582408292289</v>
      </c>
      <c r="Q31">
        <v>52.998051900316106</v>
      </c>
      <c r="R31">
        <v>5.8397853414687937</v>
      </c>
      <c r="S31">
        <v>18.999301624641625</v>
      </c>
      <c r="T31">
        <v>80.60703705065059</v>
      </c>
      <c r="U31" s="114">
        <f t="shared" si="2"/>
        <v>272.05</v>
      </c>
      <c r="V31" s="112">
        <f t="shared" si="3"/>
        <v>0</v>
      </c>
      <c r="Y31">
        <f>BAWANA!AW31+BAWANA!AX31</f>
        <v>15.95</v>
      </c>
      <c r="Z31">
        <f>BAWANA!BD31+BAWANA!BE31</f>
        <v>32</v>
      </c>
      <c r="AA31">
        <f>BAWANA!X31+BAWANA!Y31</f>
        <v>15.95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272.05</v>
      </c>
      <c r="E32">
        <f>BAWANA!AM32</f>
        <v>0</v>
      </c>
      <c r="F32">
        <f t="shared" si="4"/>
        <v>256</v>
      </c>
      <c r="G32">
        <f t="shared" si="5"/>
        <v>272.05</v>
      </c>
      <c r="H32" s="112"/>
      <c r="I32">
        <f>BRPL_EOD!AI32+BRPL_EOD!AJ32</f>
        <v>113.61</v>
      </c>
      <c r="J32">
        <f>BYPL_EOD!AI32+BYPL_EOD!AJ32</f>
        <v>53</v>
      </c>
      <c r="K32">
        <f>MES_EOD!AI32+MES_EOD!AJ32</f>
        <v>5.84</v>
      </c>
      <c r="L32">
        <f>NDMC_EOD!AI32+NDMC_EOD!AJ32</f>
        <v>19</v>
      </c>
      <c r="M32">
        <f>TPDDL_EOD!AI32+TPDDL_EOD!AJ32</f>
        <v>80.61</v>
      </c>
      <c r="N32">
        <f t="shared" si="0"/>
        <v>272.06</v>
      </c>
      <c r="O32" s="112">
        <f t="shared" si="1"/>
        <v>-9.9999999999909051E-3</v>
      </c>
      <c r="P32">
        <v>113.60582408292289</v>
      </c>
      <c r="Q32">
        <v>52.998051900316106</v>
      </c>
      <c r="R32">
        <v>5.8397853414687937</v>
      </c>
      <c r="S32">
        <v>18.999301624641625</v>
      </c>
      <c r="T32">
        <v>80.60703705065059</v>
      </c>
      <c r="U32" s="114">
        <f t="shared" si="2"/>
        <v>272.05</v>
      </c>
      <c r="V32" s="112">
        <f t="shared" si="3"/>
        <v>0</v>
      </c>
      <c r="Y32">
        <f>BAWANA!AW32+BAWANA!AX32</f>
        <v>15.95</v>
      </c>
      <c r="Z32">
        <f>BAWANA!BD32+BAWANA!BE32</f>
        <v>32</v>
      </c>
      <c r="AA32">
        <f>BAWANA!X32+BAWANA!Y32</f>
        <v>15.95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272.05</v>
      </c>
      <c r="E33">
        <f>BAWANA!AM33</f>
        <v>0</v>
      </c>
      <c r="F33">
        <f t="shared" si="4"/>
        <v>256</v>
      </c>
      <c r="G33">
        <f t="shared" si="5"/>
        <v>272.05</v>
      </c>
      <c r="H33" s="112"/>
      <c r="I33">
        <f>BRPL_EOD!AI33+BRPL_EOD!AJ33</f>
        <v>113.61</v>
      </c>
      <c r="J33">
        <f>BYPL_EOD!AI33+BYPL_EOD!AJ33</f>
        <v>53</v>
      </c>
      <c r="K33">
        <f>MES_EOD!AI33+MES_EOD!AJ33</f>
        <v>5.84</v>
      </c>
      <c r="L33">
        <f>NDMC_EOD!AI33+NDMC_EOD!AJ33</f>
        <v>19</v>
      </c>
      <c r="M33">
        <f>TPDDL_EOD!AI33+TPDDL_EOD!AJ33</f>
        <v>80.61</v>
      </c>
      <c r="N33">
        <f t="shared" si="0"/>
        <v>272.06</v>
      </c>
      <c r="O33" s="112">
        <f t="shared" si="1"/>
        <v>-9.9999999999909051E-3</v>
      </c>
      <c r="P33">
        <v>113.60582408292289</v>
      </c>
      <c r="Q33">
        <v>52.998051900316106</v>
      </c>
      <c r="R33">
        <v>5.8397853414687937</v>
      </c>
      <c r="S33">
        <v>18.999301624641625</v>
      </c>
      <c r="T33">
        <v>80.60703705065059</v>
      </c>
      <c r="U33" s="114">
        <f t="shared" si="2"/>
        <v>272.05</v>
      </c>
      <c r="V33" s="112">
        <f t="shared" si="3"/>
        <v>0</v>
      </c>
      <c r="Y33">
        <f>BAWANA!AW33+BAWANA!AX33</f>
        <v>15.95</v>
      </c>
      <c r="Z33">
        <f>BAWANA!BD33+BAWANA!BE33</f>
        <v>32</v>
      </c>
      <c r="AA33">
        <f>BAWANA!X33+BAWANA!Y33</f>
        <v>15.95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272.05</v>
      </c>
      <c r="E34">
        <f>BAWANA!AM34</f>
        <v>0</v>
      </c>
      <c r="F34">
        <f t="shared" si="4"/>
        <v>256</v>
      </c>
      <c r="G34">
        <f t="shared" si="5"/>
        <v>272.05</v>
      </c>
      <c r="H34" s="112"/>
      <c r="I34">
        <f>BRPL_EOD!AI34+BRPL_EOD!AJ34</f>
        <v>113.61</v>
      </c>
      <c r="J34">
        <f>BYPL_EOD!AI34+BYPL_EOD!AJ34</f>
        <v>53</v>
      </c>
      <c r="K34">
        <f>MES_EOD!AI34+MES_EOD!AJ34</f>
        <v>5.84</v>
      </c>
      <c r="L34">
        <f>NDMC_EOD!AI34+NDMC_EOD!AJ34</f>
        <v>19</v>
      </c>
      <c r="M34">
        <f>TPDDL_EOD!AI34+TPDDL_EOD!AJ34</f>
        <v>80.61</v>
      </c>
      <c r="N34">
        <f t="shared" si="0"/>
        <v>272.06</v>
      </c>
      <c r="O34" s="112">
        <f t="shared" si="1"/>
        <v>-9.9999999999909051E-3</v>
      </c>
      <c r="P34">
        <v>113.60582408292289</v>
      </c>
      <c r="Q34">
        <v>52.998051900316106</v>
      </c>
      <c r="R34">
        <v>5.8397853414687937</v>
      </c>
      <c r="S34">
        <v>18.999301624641625</v>
      </c>
      <c r="T34">
        <v>80.60703705065059</v>
      </c>
      <c r="U34" s="114">
        <f t="shared" si="2"/>
        <v>272.05</v>
      </c>
      <c r="V34" s="112">
        <f t="shared" si="3"/>
        <v>0</v>
      </c>
      <c r="Y34">
        <f>BAWANA!AW34+BAWANA!AX34</f>
        <v>15.95</v>
      </c>
      <c r="Z34">
        <f>BAWANA!BD34+BAWANA!BE34</f>
        <v>32</v>
      </c>
      <c r="AA34">
        <f>BAWANA!X34+BAWANA!Y34</f>
        <v>15.95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272.05999999999995</v>
      </c>
      <c r="E35">
        <f>BAWANA!AM35</f>
        <v>0</v>
      </c>
      <c r="F35">
        <f t="shared" si="4"/>
        <v>256</v>
      </c>
      <c r="G35">
        <f t="shared" si="5"/>
        <v>272.05999999999995</v>
      </c>
      <c r="H35" s="112"/>
      <c r="I35">
        <f>BRPL_EOD!AI35+BRPL_EOD!AJ35</f>
        <v>113.61</v>
      </c>
      <c r="J35">
        <f>BYPL_EOD!AI35+BYPL_EOD!AJ35</f>
        <v>53</v>
      </c>
      <c r="K35">
        <f>MES_EOD!AI35+MES_EOD!AJ35</f>
        <v>5.84</v>
      </c>
      <c r="L35">
        <f>NDMC_EOD!AI35+NDMC_EOD!AJ35</f>
        <v>19</v>
      </c>
      <c r="M35">
        <f>TPDDL_EOD!AI35+TPDDL_EOD!AJ35</f>
        <v>80.61</v>
      </c>
      <c r="N35">
        <f t="shared" si="0"/>
        <v>272.06</v>
      </c>
      <c r="O35" s="112">
        <f t="shared" si="1"/>
        <v>0</v>
      </c>
      <c r="P35">
        <v>113.60999999999997</v>
      </c>
      <c r="Q35">
        <v>52.999999999999986</v>
      </c>
      <c r="R35">
        <v>5.839999999999999</v>
      </c>
      <c r="S35">
        <v>18.999999999999996</v>
      </c>
      <c r="T35">
        <v>80.609999999999985</v>
      </c>
      <c r="U35" s="114">
        <f t="shared" si="2"/>
        <v>272.05999999999995</v>
      </c>
      <c r="V35" s="112">
        <f t="shared" si="3"/>
        <v>0</v>
      </c>
      <c r="Y35">
        <f>BAWANA!AW35+BAWANA!AX35</f>
        <v>23.97</v>
      </c>
      <c r="Z35">
        <f>BAWANA!BD35+BAWANA!BE35</f>
        <v>23.97</v>
      </c>
      <c r="AA35">
        <f>BAWANA!X35+BAWANA!Y35</f>
        <v>23.97</v>
      </c>
      <c r="AB35">
        <f>BAWANA!AE35+BAWANA!AF35</f>
        <v>23.97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272.05999999999995</v>
      </c>
      <c r="E36">
        <f>BAWANA!AM36</f>
        <v>0</v>
      </c>
      <c r="F36">
        <f t="shared" si="4"/>
        <v>256</v>
      </c>
      <c r="G36">
        <f t="shared" si="5"/>
        <v>272.05999999999995</v>
      </c>
      <c r="H36" s="112"/>
      <c r="I36">
        <f>BRPL_EOD!AI36+BRPL_EOD!AJ36</f>
        <v>113.61</v>
      </c>
      <c r="J36">
        <f>BYPL_EOD!AI36+BYPL_EOD!AJ36</f>
        <v>53</v>
      </c>
      <c r="K36">
        <f>MES_EOD!AI36+MES_EOD!AJ36</f>
        <v>5.84</v>
      </c>
      <c r="L36">
        <f>NDMC_EOD!AI36+NDMC_EOD!AJ36</f>
        <v>19</v>
      </c>
      <c r="M36">
        <f>TPDDL_EOD!AI36+TPDDL_EOD!AJ36</f>
        <v>80.61</v>
      </c>
      <c r="N36">
        <f t="shared" si="0"/>
        <v>272.06</v>
      </c>
      <c r="O36" s="112">
        <f t="shared" si="1"/>
        <v>0</v>
      </c>
      <c r="P36">
        <v>113.60999999999997</v>
      </c>
      <c r="Q36">
        <v>52.999999999999986</v>
      </c>
      <c r="R36">
        <v>5.839999999999999</v>
      </c>
      <c r="S36">
        <v>18.999999999999996</v>
      </c>
      <c r="T36">
        <v>80.609999999999985</v>
      </c>
      <c r="U36" s="114">
        <f t="shared" si="2"/>
        <v>272.05999999999995</v>
      </c>
      <c r="V36" s="112">
        <f t="shared" si="3"/>
        <v>0</v>
      </c>
      <c r="Y36">
        <f>BAWANA!AW36+BAWANA!AX36</f>
        <v>23.97</v>
      </c>
      <c r="Z36">
        <f>BAWANA!BD36+BAWANA!BE36</f>
        <v>23.97</v>
      </c>
      <c r="AA36">
        <f>BAWANA!X36+BAWANA!Y36</f>
        <v>23.97</v>
      </c>
      <c r="AB36">
        <f>BAWANA!AE36+BAWANA!AF36</f>
        <v>23.97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272.05999999999995</v>
      </c>
      <c r="E37">
        <f>BAWANA!AM37</f>
        <v>0</v>
      </c>
      <c r="F37">
        <f t="shared" si="4"/>
        <v>256</v>
      </c>
      <c r="G37">
        <f t="shared" si="5"/>
        <v>272.05999999999995</v>
      </c>
      <c r="H37" s="112"/>
      <c r="I37">
        <f>BRPL_EOD!AI37+BRPL_EOD!AJ37</f>
        <v>113.61</v>
      </c>
      <c r="J37">
        <f>BYPL_EOD!AI37+BYPL_EOD!AJ37</f>
        <v>53</v>
      </c>
      <c r="K37">
        <f>MES_EOD!AI37+MES_EOD!AJ37</f>
        <v>5.84</v>
      </c>
      <c r="L37">
        <f>NDMC_EOD!AI37+NDMC_EOD!AJ37</f>
        <v>19</v>
      </c>
      <c r="M37">
        <f>TPDDL_EOD!AI37+TPDDL_EOD!AJ37</f>
        <v>80.61</v>
      </c>
      <c r="N37">
        <f t="shared" si="0"/>
        <v>272.06</v>
      </c>
      <c r="O37" s="112">
        <f t="shared" si="1"/>
        <v>0</v>
      </c>
      <c r="P37">
        <v>113.60999999999997</v>
      </c>
      <c r="Q37">
        <v>52.999999999999986</v>
      </c>
      <c r="R37">
        <v>5.839999999999999</v>
      </c>
      <c r="S37">
        <v>18.999999999999996</v>
      </c>
      <c r="T37">
        <v>80.609999999999985</v>
      </c>
      <c r="U37" s="114">
        <f t="shared" si="2"/>
        <v>272.05999999999995</v>
      </c>
      <c r="V37" s="112">
        <f t="shared" si="3"/>
        <v>0</v>
      </c>
      <c r="Y37">
        <f>BAWANA!AW37+BAWANA!AX37</f>
        <v>23.97</v>
      </c>
      <c r="Z37">
        <f>BAWANA!BD37+BAWANA!BE37</f>
        <v>23.97</v>
      </c>
      <c r="AA37">
        <f>BAWANA!X37+BAWANA!Y37</f>
        <v>23.97</v>
      </c>
      <c r="AB37">
        <f>BAWANA!AE37+BAWANA!AF37</f>
        <v>23.97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272.05999999999995</v>
      </c>
      <c r="E38">
        <f>BAWANA!AM38</f>
        <v>0</v>
      </c>
      <c r="F38">
        <f t="shared" si="4"/>
        <v>256</v>
      </c>
      <c r="G38">
        <f t="shared" si="5"/>
        <v>272.05999999999995</v>
      </c>
      <c r="H38" s="112"/>
      <c r="I38">
        <f>BRPL_EOD!AI38+BRPL_EOD!AJ38</f>
        <v>113.61</v>
      </c>
      <c r="J38">
        <f>BYPL_EOD!AI38+BYPL_EOD!AJ38</f>
        <v>53</v>
      </c>
      <c r="K38">
        <f>MES_EOD!AI38+MES_EOD!AJ38</f>
        <v>5.84</v>
      </c>
      <c r="L38">
        <f>NDMC_EOD!AI38+NDMC_EOD!AJ38</f>
        <v>19</v>
      </c>
      <c r="M38">
        <f>TPDDL_EOD!AI38+TPDDL_EOD!AJ38</f>
        <v>80.61</v>
      </c>
      <c r="N38">
        <f t="shared" si="0"/>
        <v>272.06</v>
      </c>
      <c r="O38" s="112">
        <f t="shared" si="1"/>
        <v>0</v>
      </c>
      <c r="P38">
        <v>113.60999999999997</v>
      </c>
      <c r="Q38">
        <v>52.999999999999986</v>
      </c>
      <c r="R38">
        <v>5.839999999999999</v>
      </c>
      <c r="S38">
        <v>18.999999999999996</v>
      </c>
      <c r="T38">
        <v>80.609999999999985</v>
      </c>
      <c r="U38" s="114">
        <f t="shared" si="2"/>
        <v>272.05999999999995</v>
      </c>
      <c r="V38" s="112">
        <f t="shared" si="3"/>
        <v>0</v>
      </c>
      <c r="Y38">
        <f>BAWANA!AW38+BAWANA!AX38</f>
        <v>23.97</v>
      </c>
      <c r="Z38">
        <f>BAWANA!BD38+BAWANA!BE38</f>
        <v>23.97</v>
      </c>
      <c r="AA38">
        <f>BAWANA!X38+BAWANA!Y38</f>
        <v>23.97</v>
      </c>
      <c r="AB38">
        <f>BAWANA!AE38+BAWANA!AF38</f>
        <v>23.97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272.05999999999995</v>
      </c>
      <c r="E39">
        <f>BAWANA!AM39</f>
        <v>0</v>
      </c>
      <c r="F39">
        <f t="shared" si="4"/>
        <v>256</v>
      </c>
      <c r="G39">
        <f t="shared" si="5"/>
        <v>272.05999999999995</v>
      </c>
      <c r="H39" s="112"/>
      <c r="I39">
        <f>BRPL_EOD!AI39+BRPL_EOD!AJ39</f>
        <v>113.61</v>
      </c>
      <c r="J39">
        <f>BYPL_EOD!AI39+BYPL_EOD!AJ39</f>
        <v>53</v>
      </c>
      <c r="K39">
        <f>MES_EOD!AI39+MES_EOD!AJ39</f>
        <v>5.84</v>
      </c>
      <c r="L39">
        <f>NDMC_EOD!AI39+NDMC_EOD!AJ39</f>
        <v>19</v>
      </c>
      <c r="M39">
        <f>TPDDL_EOD!AI39+TPDDL_EOD!AJ39</f>
        <v>80.61</v>
      </c>
      <c r="N39">
        <f t="shared" si="0"/>
        <v>272.06</v>
      </c>
      <c r="O39" s="112">
        <f t="shared" si="1"/>
        <v>0</v>
      </c>
      <c r="P39">
        <v>113.60999999999997</v>
      </c>
      <c r="Q39">
        <v>52.999999999999986</v>
      </c>
      <c r="R39">
        <v>5.839999999999999</v>
      </c>
      <c r="S39">
        <v>18.999999999999996</v>
      </c>
      <c r="T39">
        <v>80.609999999999985</v>
      </c>
      <c r="U39" s="114">
        <f t="shared" si="2"/>
        <v>272.05999999999995</v>
      </c>
      <c r="V39" s="112">
        <f t="shared" si="3"/>
        <v>0</v>
      </c>
      <c r="Y39">
        <f>BAWANA!AW39+BAWANA!AX39</f>
        <v>23.97</v>
      </c>
      <c r="Z39">
        <f>BAWANA!BD39+BAWANA!BE39</f>
        <v>23.97</v>
      </c>
      <c r="AA39">
        <f>BAWANA!X39+BAWANA!Y39</f>
        <v>23.97</v>
      </c>
      <c r="AB39">
        <f>BAWANA!AE39+BAWANA!AF39</f>
        <v>23.97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272.05999999999995</v>
      </c>
      <c r="E40">
        <f>BAWANA!AM40</f>
        <v>0</v>
      </c>
      <c r="F40">
        <f t="shared" si="4"/>
        <v>256</v>
      </c>
      <c r="G40">
        <f t="shared" si="5"/>
        <v>272.05999999999995</v>
      </c>
      <c r="H40" s="112"/>
      <c r="I40">
        <f>BRPL_EOD!AI40+BRPL_EOD!AJ40</f>
        <v>113.61</v>
      </c>
      <c r="J40">
        <f>BYPL_EOD!AI40+BYPL_EOD!AJ40</f>
        <v>53</v>
      </c>
      <c r="K40">
        <f>MES_EOD!AI40+MES_EOD!AJ40</f>
        <v>5.84</v>
      </c>
      <c r="L40">
        <f>NDMC_EOD!AI40+NDMC_EOD!AJ40</f>
        <v>19</v>
      </c>
      <c r="M40">
        <f>TPDDL_EOD!AI40+TPDDL_EOD!AJ40</f>
        <v>80.61</v>
      </c>
      <c r="N40">
        <f t="shared" si="0"/>
        <v>272.06</v>
      </c>
      <c r="O40" s="112">
        <f t="shared" si="1"/>
        <v>0</v>
      </c>
      <c r="P40">
        <v>113.60999999999997</v>
      </c>
      <c r="Q40">
        <v>52.999999999999986</v>
      </c>
      <c r="R40">
        <v>5.839999999999999</v>
      </c>
      <c r="S40">
        <v>18.999999999999996</v>
      </c>
      <c r="T40">
        <v>80.609999999999985</v>
      </c>
      <c r="U40" s="114">
        <f t="shared" si="2"/>
        <v>272.05999999999995</v>
      </c>
      <c r="V40" s="112">
        <f t="shared" si="3"/>
        <v>0</v>
      </c>
      <c r="Y40">
        <f>BAWANA!AW40+BAWANA!AX40</f>
        <v>23.97</v>
      </c>
      <c r="Z40">
        <f>BAWANA!BD40+BAWANA!BE40</f>
        <v>23.97</v>
      </c>
      <c r="AA40">
        <f>BAWANA!X40+BAWANA!Y40</f>
        <v>23.97</v>
      </c>
      <c r="AB40">
        <f>BAWANA!AE40+BAWANA!AF40</f>
        <v>23.97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272.05999999999995</v>
      </c>
      <c r="E41">
        <f>BAWANA!AM41</f>
        <v>0</v>
      </c>
      <c r="F41">
        <f t="shared" si="4"/>
        <v>256</v>
      </c>
      <c r="G41">
        <f t="shared" si="5"/>
        <v>272.05999999999995</v>
      </c>
      <c r="H41" s="112"/>
      <c r="I41">
        <f>BRPL_EOD!AI41+BRPL_EOD!AJ41</f>
        <v>113.61</v>
      </c>
      <c r="J41">
        <f>BYPL_EOD!AI41+BYPL_EOD!AJ41</f>
        <v>53</v>
      </c>
      <c r="K41">
        <f>MES_EOD!AI41+MES_EOD!AJ41</f>
        <v>5.84</v>
      </c>
      <c r="L41">
        <f>NDMC_EOD!AI41+NDMC_EOD!AJ41</f>
        <v>19</v>
      </c>
      <c r="M41">
        <f>TPDDL_EOD!AI41+TPDDL_EOD!AJ41</f>
        <v>80.61</v>
      </c>
      <c r="N41">
        <f t="shared" si="0"/>
        <v>272.06</v>
      </c>
      <c r="O41" s="112">
        <f t="shared" si="1"/>
        <v>0</v>
      </c>
      <c r="P41">
        <v>113.60999999999997</v>
      </c>
      <c r="Q41">
        <v>52.999999999999986</v>
      </c>
      <c r="R41">
        <v>5.839999999999999</v>
      </c>
      <c r="S41">
        <v>18.999999999999996</v>
      </c>
      <c r="T41">
        <v>80.609999999999985</v>
      </c>
      <c r="U41" s="114">
        <f t="shared" si="2"/>
        <v>272.05999999999995</v>
      </c>
      <c r="V41" s="112">
        <f t="shared" si="3"/>
        <v>0</v>
      </c>
      <c r="Y41">
        <f>BAWANA!AW41+BAWANA!AX41</f>
        <v>23.97</v>
      </c>
      <c r="Z41">
        <f>BAWANA!BD41+BAWANA!BE41</f>
        <v>23.97</v>
      </c>
      <c r="AA41">
        <f>BAWANA!X41+BAWANA!Y41</f>
        <v>23.97</v>
      </c>
      <c r="AB41">
        <f>BAWANA!AE41+BAWANA!AF41</f>
        <v>23.97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272.05999999999995</v>
      </c>
      <c r="E42">
        <f>BAWANA!AM42</f>
        <v>0</v>
      </c>
      <c r="F42">
        <f t="shared" si="4"/>
        <v>256</v>
      </c>
      <c r="G42">
        <f t="shared" si="5"/>
        <v>272.05999999999995</v>
      </c>
      <c r="H42" s="112"/>
      <c r="I42">
        <f>BRPL_EOD!AI42+BRPL_EOD!AJ42</f>
        <v>113.61</v>
      </c>
      <c r="J42">
        <f>BYPL_EOD!AI42+BYPL_EOD!AJ42</f>
        <v>53</v>
      </c>
      <c r="K42">
        <f>MES_EOD!AI42+MES_EOD!AJ42</f>
        <v>5.84</v>
      </c>
      <c r="L42">
        <f>NDMC_EOD!AI42+NDMC_EOD!AJ42</f>
        <v>19</v>
      </c>
      <c r="M42">
        <f>TPDDL_EOD!AI42+TPDDL_EOD!AJ42</f>
        <v>80.61</v>
      </c>
      <c r="N42">
        <f t="shared" si="0"/>
        <v>272.06</v>
      </c>
      <c r="O42" s="112">
        <f t="shared" si="1"/>
        <v>0</v>
      </c>
      <c r="P42">
        <v>113.60999999999997</v>
      </c>
      <c r="Q42">
        <v>52.999999999999986</v>
      </c>
      <c r="R42">
        <v>5.839999999999999</v>
      </c>
      <c r="S42">
        <v>18.999999999999996</v>
      </c>
      <c r="T42">
        <v>80.609999999999985</v>
      </c>
      <c r="U42" s="114">
        <f t="shared" si="2"/>
        <v>272.05999999999995</v>
      </c>
      <c r="V42" s="112">
        <f t="shared" si="3"/>
        <v>0</v>
      </c>
      <c r="Y42">
        <f>BAWANA!AW42+BAWANA!AX42</f>
        <v>23.97</v>
      </c>
      <c r="Z42">
        <f>BAWANA!BD42+BAWANA!BE42</f>
        <v>23.97</v>
      </c>
      <c r="AA42">
        <f>BAWANA!X42+BAWANA!Y42</f>
        <v>23.97</v>
      </c>
      <c r="AB42">
        <f>BAWANA!AE42+BAWANA!AF42</f>
        <v>23.97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272.05999999999995</v>
      </c>
      <c r="E43">
        <f>BAWANA!AM43</f>
        <v>0</v>
      </c>
      <c r="F43">
        <f t="shared" si="4"/>
        <v>256</v>
      </c>
      <c r="G43">
        <f t="shared" si="5"/>
        <v>272.05999999999995</v>
      </c>
      <c r="H43" s="112"/>
      <c r="I43">
        <f>BRPL_EOD!AI43+BRPL_EOD!AJ43</f>
        <v>113.61</v>
      </c>
      <c r="J43">
        <f>BYPL_EOD!AI43+BYPL_EOD!AJ43</f>
        <v>53</v>
      </c>
      <c r="K43">
        <f>MES_EOD!AI43+MES_EOD!AJ43</f>
        <v>5.84</v>
      </c>
      <c r="L43">
        <f>NDMC_EOD!AI43+NDMC_EOD!AJ43</f>
        <v>19</v>
      </c>
      <c r="M43">
        <f>TPDDL_EOD!AI43+TPDDL_EOD!AJ43</f>
        <v>80.61</v>
      </c>
      <c r="N43">
        <f t="shared" si="0"/>
        <v>272.06</v>
      </c>
      <c r="O43" s="112">
        <f t="shared" si="1"/>
        <v>0</v>
      </c>
      <c r="P43">
        <v>113.60999999999997</v>
      </c>
      <c r="Q43">
        <v>52.999999999999986</v>
      </c>
      <c r="R43">
        <v>5.839999999999999</v>
      </c>
      <c r="S43">
        <v>18.999999999999996</v>
      </c>
      <c r="T43">
        <v>80.609999999999985</v>
      </c>
      <c r="U43" s="114">
        <f t="shared" si="2"/>
        <v>272.05999999999995</v>
      </c>
      <c r="V43" s="112">
        <f t="shared" si="3"/>
        <v>0</v>
      </c>
      <c r="Y43">
        <f>BAWANA!AW43+BAWANA!AX43</f>
        <v>23.97</v>
      </c>
      <c r="Z43">
        <f>BAWANA!BD43+BAWANA!BE43</f>
        <v>23.97</v>
      </c>
      <c r="AA43">
        <f>BAWANA!X43+BAWANA!Y43</f>
        <v>23.97</v>
      </c>
      <c r="AB43">
        <f>BAWANA!AE43+BAWANA!AF43</f>
        <v>23.97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272.05999999999995</v>
      </c>
      <c r="E44">
        <f>BAWANA!AM44</f>
        <v>0</v>
      </c>
      <c r="F44">
        <f t="shared" si="4"/>
        <v>256</v>
      </c>
      <c r="G44">
        <f t="shared" si="5"/>
        <v>272.05999999999995</v>
      </c>
      <c r="H44" s="112"/>
      <c r="I44">
        <f>BRPL_EOD!AI44+BRPL_EOD!AJ44</f>
        <v>113.61</v>
      </c>
      <c r="J44">
        <f>BYPL_EOD!AI44+BYPL_EOD!AJ44</f>
        <v>53</v>
      </c>
      <c r="K44">
        <f>MES_EOD!AI44+MES_EOD!AJ44</f>
        <v>5.84</v>
      </c>
      <c r="L44">
        <f>NDMC_EOD!AI44+NDMC_EOD!AJ44</f>
        <v>19</v>
      </c>
      <c r="M44">
        <f>TPDDL_EOD!AI44+TPDDL_EOD!AJ44</f>
        <v>80.61</v>
      </c>
      <c r="N44">
        <f t="shared" si="0"/>
        <v>272.06</v>
      </c>
      <c r="O44" s="112">
        <f t="shared" si="1"/>
        <v>0</v>
      </c>
      <c r="P44">
        <v>113.60999999999997</v>
      </c>
      <c r="Q44">
        <v>52.999999999999986</v>
      </c>
      <c r="R44">
        <v>5.839999999999999</v>
      </c>
      <c r="S44">
        <v>18.999999999999996</v>
      </c>
      <c r="T44">
        <v>80.609999999999985</v>
      </c>
      <c r="U44" s="114">
        <f t="shared" si="2"/>
        <v>272.05999999999995</v>
      </c>
      <c r="V44" s="112">
        <f t="shared" si="3"/>
        <v>0</v>
      </c>
      <c r="Y44">
        <f>BAWANA!AW44+BAWANA!AX44</f>
        <v>23.97</v>
      </c>
      <c r="Z44">
        <f>BAWANA!BD44+BAWANA!BE44</f>
        <v>23.97</v>
      </c>
      <c r="AA44">
        <f>BAWANA!X44+BAWANA!Y44</f>
        <v>23.97</v>
      </c>
      <c r="AB44">
        <f>BAWANA!AE44+BAWANA!AF44</f>
        <v>23.97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272.05999999999995</v>
      </c>
      <c r="E45">
        <f>BAWANA!AM45</f>
        <v>0</v>
      </c>
      <c r="F45">
        <f t="shared" si="4"/>
        <v>256</v>
      </c>
      <c r="G45">
        <f t="shared" si="5"/>
        <v>272.05999999999995</v>
      </c>
      <c r="H45" s="112"/>
      <c r="I45">
        <f>BRPL_EOD!AI45+BRPL_EOD!AJ45</f>
        <v>113.61</v>
      </c>
      <c r="J45">
        <f>BYPL_EOD!AI45+BYPL_EOD!AJ45</f>
        <v>53</v>
      </c>
      <c r="K45">
        <f>MES_EOD!AI45+MES_EOD!AJ45</f>
        <v>5.84</v>
      </c>
      <c r="L45">
        <f>NDMC_EOD!AI45+NDMC_EOD!AJ45</f>
        <v>19</v>
      </c>
      <c r="M45">
        <f>TPDDL_EOD!AI45+TPDDL_EOD!AJ45</f>
        <v>80.61</v>
      </c>
      <c r="N45">
        <f t="shared" si="0"/>
        <v>272.06</v>
      </c>
      <c r="O45" s="112">
        <f t="shared" si="1"/>
        <v>0</v>
      </c>
      <c r="P45">
        <v>113.60999999999997</v>
      </c>
      <c r="Q45">
        <v>52.999999999999986</v>
      </c>
      <c r="R45">
        <v>5.839999999999999</v>
      </c>
      <c r="S45">
        <v>18.999999999999996</v>
      </c>
      <c r="T45">
        <v>80.609999999999985</v>
      </c>
      <c r="U45" s="114">
        <f t="shared" si="2"/>
        <v>272.05999999999995</v>
      </c>
      <c r="V45" s="112">
        <f t="shared" si="3"/>
        <v>0</v>
      </c>
      <c r="Y45">
        <f>BAWANA!AW45+BAWANA!AX45</f>
        <v>23.97</v>
      </c>
      <c r="Z45">
        <f>BAWANA!BD45+BAWANA!BE45</f>
        <v>23.97</v>
      </c>
      <c r="AA45">
        <f>BAWANA!X45+BAWANA!Y45</f>
        <v>23.97</v>
      </c>
      <c r="AB45">
        <f>BAWANA!AE45+BAWANA!AF45</f>
        <v>23.97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272.05999999999995</v>
      </c>
      <c r="E46">
        <f>BAWANA!AM46</f>
        <v>0</v>
      </c>
      <c r="F46">
        <f t="shared" si="4"/>
        <v>256</v>
      </c>
      <c r="G46">
        <f t="shared" si="5"/>
        <v>272.05999999999995</v>
      </c>
      <c r="H46" s="112"/>
      <c r="I46">
        <f>BRPL_EOD!AI46+BRPL_EOD!AJ46</f>
        <v>113.61</v>
      </c>
      <c r="J46">
        <f>BYPL_EOD!AI46+BYPL_EOD!AJ46</f>
        <v>53</v>
      </c>
      <c r="K46">
        <f>MES_EOD!AI46+MES_EOD!AJ46</f>
        <v>5.84</v>
      </c>
      <c r="L46">
        <f>NDMC_EOD!AI46+NDMC_EOD!AJ46</f>
        <v>19</v>
      </c>
      <c r="M46">
        <f>TPDDL_EOD!AI46+TPDDL_EOD!AJ46</f>
        <v>80.61</v>
      </c>
      <c r="N46">
        <f t="shared" si="0"/>
        <v>272.06</v>
      </c>
      <c r="O46" s="112">
        <f t="shared" si="1"/>
        <v>0</v>
      </c>
      <c r="P46">
        <v>113.60999999999997</v>
      </c>
      <c r="Q46">
        <v>52.999999999999986</v>
      </c>
      <c r="R46">
        <v>5.839999999999999</v>
      </c>
      <c r="S46">
        <v>18.999999999999996</v>
      </c>
      <c r="T46">
        <v>80.609999999999985</v>
      </c>
      <c r="U46" s="114">
        <f t="shared" si="2"/>
        <v>272.05999999999995</v>
      </c>
      <c r="V46" s="112">
        <f t="shared" si="3"/>
        <v>0</v>
      </c>
      <c r="Y46">
        <f>BAWANA!AW46+BAWANA!AX46</f>
        <v>23.97</v>
      </c>
      <c r="Z46">
        <f>BAWANA!BD46+BAWANA!BE46</f>
        <v>23.97</v>
      </c>
      <c r="AA46">
        <f>BAWANA!X46+BAWANA!Y46</f>
        <v>23.97</v>
      </c>
      <c r="AB46">
        <f>BAWANA!AE46+BAWANA!AF46</f>
        <v>23.97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272.05999999999995</v>
      </c>
      <c r="E47">
        <f>BAWANA!AM47</f>
        <v>0</v>
      </c>
      <c r="F47">
        <f t="shared" si="4"/>
        <v>256</v>
      </c>
      <c r="G47">
        <f t="shared" si="5"/>
        <v>272.05999999999995</v>
      </c>
      <c r="H47" s="112"/>
      <c r="I47">
        <f>BRPL_EOD!AI47+BRPL_EOD!AJ47</f>
        <v>113.61</v>
      </c>
      <c r="J47">
        <f>BYPL_EOD!AI47+BYPL_EOD!AJ47</f>
        <v>53</v>
      </c>
      <c r="K47">
        <f>MES_EOD!AI47+MES_EOD!AJ47</f>
        <v>5.84</v>
      </c>
      <c r="L47">
        <f>NDMC_EOD!AI47+NDMC_EOD!AJ47</f>
        <v>19</v>
      </c>
      <c r="M47">
        <f>TPDDL_EOD!AI47+TPDDL_EOD!AJ47</f>
        <v>80.61</v>
      </c>
      <c r="N47">
        <f t="shared" si="0"/>
        <v>272.06</v>
      </c>
      <c r="O47" s="112">
        <f t="shared" si="1"/>
        <v>0</v>
      </c>
      <c r="P47">
        <v>113.60999999999997</v>
      </c>
      <c r="Q47">
        <v>52.999999999999986</v>
      </c>
      <c r="R47">
        <v>5.839999999999999</v>
      </c>
      <c r="S47">
        <v>18.999999999999996</v>
      </c>
      <c r="T47">
        <v>80.609999999999985</v>
      </c>
      <c r="U47" s="114">
        <f t="shared" si="2"/>
        <v>272.05999999999995</v>
      </c>
      <c r="V47" s="112">
        <f t="shared" si="3"/>
        <v>0</v>
      </c>
      <c r="Y47">
        <f>BAWANA!AW47+BAWANA!AX47</f>
        <v>23.97</v>
      </c>
      <c r="Z47">
        <f>BAWANA!BD47+BAWANA!BE47</f>
        <v>23.97</v>
      </c>
      <c r="AA47">
        <f>BAWANA!X47+BAWANA!Y47</f>
        <v>23.97</v>
      </c>
      <c r="AB47">
        <f>BAWANA!AE47+BAWANA!AF47</f>
        <v>23.97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272.05999999999995</v>
      </c>
      <c r="E48">
        <f>BAWANA!AM48</f>
        <v>0</v>
      </c>
      <c r="F48">
        <f t="shared" si="4"/>
        <v>256</v>
      </c>
      <c r="G48">
        <f t="shared" si="5"/>
        <v>272.05999999999995</v>
      </c>
      <c r="H48" s="112"/>
      <c r="I48">
        <f>BRPL_EOD!AI48+BRPL_EOD!AJ48</f>
        <v>113.61</v>
      </c>
      <c r="J48">
        <f>BYPL_EOD!AI48+BYPL_EOD!AJ48</f>
        <v>53</v>
      </c>
      <c r="K48">
        <f>MES_EOD!AI48+MES_EOD!AJ48</f>
        <v>5.84</v>
      </c>
      <c r="L48">
        <f>NDMC_EOD!AI48+NDMC_EOD!AJ48</f>
        <v>19</v>
      </c>
      <c r="M48">
        <f>TPDDL_EOD!AI48+TPDDL_EOD!AJ48</f>
        <v>80.61</v>
      </c>
      <c r="N48">
        <f t="shared" si="0"/>
        <v>272.06</v>
      </c>
      <c r="O48" s="112">
        <f t="shared" si="1"/>
        <v>0</v>
      </c>
      <c r="P48">
        <v>113.60999999999997</v>
      </c>
      <c r="Q48">
        <v>52.999999999999986</v>
      </c>
      <c r="R48">
        <v>5.839999999999999</v>
      </c>
      <c r="S48">
        <v>18.999999999999996</v>
      </c>
      <c r="T48">
        <v>80.609999999999985</v>
      </c>
      <c r="U48" s="114">
        <f t="shared" si="2"/>
        <v>272.05999999999995</v>
      </c>
      <c r="V48" s="112">
        <f t="shared" si="3"/>
        <v>0</v>
      </c>
      <c r="Y48">
        <f>BAWANA!AW48+BAWANA!AX48</f>
        <v>23.97</v>
      </c>
      <c r="Z48">
        <f>BAWANA!BD48+BAWANA!BE48</f>
        <v>23.97</v>
      </c>
      <c r="AA48">
        <f>BAWANA!X48+BAWANA!Y48</f>
        <v>23.97</v>
      </c>
      <c r="AB48">
        <f>BAWANA!AE48+BAWANA!AF48</f>
        <v>23.97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272.05999999999995</v>
      </c>
      <c r="E49">
        <f>BAWANA!AM49</f>
        <v>0</v>
      </c>
      <c r="F49">
        <f t="shared" si="4"/>
        <v>256</v>
      </c>
      <c r="G49">
        <f t="shared" si="5"/>
        <v>272.05999999999995</v>
      </c>
      <c r="H49" s="112"/>
      <c r="I49">
        <f>BRPL_EOD!AI49+BRPL_EOD!AJ49</f>
        <v>113.61</v>
      </c>
      <c r="J49">
        <f>BYPL_EOD!AI49+BYPL_EOD!AJ49</f>
        <v>53</v>
      </c>
      <c r="K49">
        <f>MES_EOD!AI49+MES_EOD!AJ49</f>
        <v>5.84</v>
      </c>
      <c r="L49">
        <f>NDMC_EOD!AI49+NDMC_EOD!AJ49</f>
        <v>19</v>
      </c>
      <c r="M49">
        <f>TPDDL_EOD!AI49+TPDDL_EOD!AJ49</f>
        <v>80.61</v>
      </c>
      <c r="N49">
        <f t="shared" si="0"/>
        <v>272.06</v>
      </c>
      <c r="O49" s="112">
        <f t="shared" si="1"/>
        <v>0</v>
      </c>
      <c r="P49">
        <v>113.60999999999997</v>
      </c>
      <c r="Q49">
        <v>52.999999999999986</v>
      </c>
      <c r="R49">
        <v>5.839999999999999</v>
      </c>
      <c r="S49">
        <v>18.999999999999996</v>
      </c>
      <c r="T49">
        <v>80.609999999999985</v>
      </c>
      <c r="U49" s="114">
        <f t="shared" si="2"/>
        <v>272.05999999999995</v>
      </c>
      <c r="V49" s="112">
        <f t="shared" si="3"/>
        <v>0</v>
      </c>
      <c r="Y49">
        <f>BAWANA!AW49+BAWANA!AX49</f>
        <v>23.97</v>
      </c>
      <c r="Z49">
        <f>BAWANA!BD49+BAWANA!BE49</f>
        <v>23.97</v>
      </c>
      <c r="AA49">
        <f>BAWANA!X49+BAWANA!Y49</f>
        <v>23.97</v>
      </c>
      <c r="AB49">
        <f>BAWANA!AE49+BAWANA!AF49</f>
        <v>23.97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272.05999999999995</v>
      </c>
      <c r="E50">
        <f>BAWANA!AM50</f>
        <v>0</v>
      </c>
      <c r="F50">
        <f t="shared" si="4"/>
        <v>256</v>
      </c>
      <c r="G50">
        <f t="shared" si="5"/>
        <v>272.05999999999995</v>
      </c>
      <c r="H50" s="112"/>
      <c r="I50">
        <f>BRPL_EOD!AI50+BRPL_EOD!AJ50</f>
        <v>113.61</v>
      </c>
      <c r="J50">
        <f>BYPL_EOD!AI50+BYPL_EOD!AJ50</f>
        <v>53</v>
      </c>
      <c r="K50">
        <f>MES_EOD!AI50+MES_EOD!AJ50</f>
        <v>5.84</v>
      </c>
      <c r="L50">
        <f>NDMC_EOD!AI50+NDMC_EOD!AJ50</f>
        <v>19</v>
      </c>
      <c r="M50">
        <f>TPDDL_EOD!AI50+TPDDL_EOD!AJ50</f>
        <v>80.61</v>
      </c>
      <c r="N50">
        <f t="shared" si="0"/>
        <v>272.06</v>
      </c>
      <c r="O50" s="112">
        <f t="shared" si="1"/>
        <v>0</v>
      </c>
      <c r="P50">
        <v>113.60999999999997</v>
      </c>
      <c r="Q50">
        <v>52.999999999999986</v>
      </c>
      <c r="R50">
        <v>5.839999999999999</v>
      </c>
      <c r="S50">
        <v>18.999999999999996</v>
      </c>
      <c r="T50">
        <v>80.609999999999985</v>
      </c>
      <c r="U50" s="114">
        <f t="shared" si="2"/>
        <v>272.05999999999995</v>
      </c>
      <c r="V50" s="112">
        <f t="shared" si="3"/>
        <v>0</v>
      </c>
      <c r="Y50">
        <f>BAWANA!AW50+BAWANA!AX50</f>
        <v>23.97</v>
      </c>
      <c r="Z50">
        <f>BAWANA!BD50+BAWANA!BE50</f>
        <v>23.97</v>
      </c>
      <c r="AA50">
        <f>BAWANA!X50+BAWANA!Y50</f>
        <v>23.97</v>
      </c>
      <c r="AB50">
        <f>BAWANA!AE50+BAWANA!AF50</f>
        <v>23.97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272.05999999999995</v>
      </c>
      <c r="E51">
        <f>BAWANA!AM51</f>
        <v>0</v>
      </c>
      <c r="F51">
        <f t="shared" si="4"/>
        <v>256</v>
      </c>
      <c r="G51">
        <f t="shared" si="5"/>
        <v>272.05999999999995</v>
      </c>
      <c r="H51" s="112"/>
      <c r="I51">
        <f>BRPL_EOD!AI51+BRPL_EOD!AJ51</f>
        <v>113.61</v>
      </c>
      <c r="J51">
        <f>BYPL_EOD!AI51+BYPL_EOD!AJ51</f>
        <v>53</v>
      </c>
      <c r="K51">
        <f>MES_EOD!AI51+MES_EOD!AJ51</f>
        <v>5.84</v>
      </c>
      <c r="L51">
        <f>NDMC_EOD!AI51+NDMC_EOD!AJ51</f>
        <v>19</v>
      </c>
      <c r="M51">
        <f>TPDDL_EOD!AI51+TPDDL_EOD!AJ51</f>
        <v>80.61</v>
      </c>
      <c r="N51">
        <f t="shared" si="0"/>
        <v>272.06</v>
      </c>
      <c r="O51" s="112">
        <f t="shared" si="1"/>
        <v>0</v>
      </c>
      <c r="P51">
        <v>113.60999999999997</v>
      </c>
      <c r="Q51">
        <v>52.999999999999986</v>
      </c>
      <c r="R51">
        <v>5.839999999999999</v>
      </c>
      <c r="S51">
        <v>18.999999999999996</v>
      </c>
      <c r="T51">
        <v>80.609999999999985</v>
      </c>
      <c r="U51" s="114">
        <f t="shared" si="2"/>
        <v>272.05999999999995</v>
      </c>
      <c r="V51" s="112">
        <f t="shared" si="3"/>
        <v>0</v>
      </c>
      <c r="Y51">
        <f>BAWANA!AW51+BAWANA!AX51</f>
        <v>23.97</v>
      </c>
      <c r="Z51">
        <f>BAWANA!BD51+BAWANA!BE51</f>
        <v>23.97</v>
      </c>
      <c r="AA51">
        <f>BAWANA!X51+BAWANA!Y51</f>
        <v>23.97</v>
      </c>
      <c r="AB51">
        <f>BAWANA!AE51+BAWANA!AF51</f>
        <v>23.97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272.05999999999995</v>
      </c>
      <c r="E52">
        <f>BAWANA!AM52</f>
        <v>0</v>
      </c>
      <c r="F52">
        <f t="shared" si="4"/>
        <v>256</v>
      </c>
      <c r="G52">
        <f t="shared" si="5"/>
        <v>272.05999999999995</v>
      </c>
      <c r="H52" s="112"/>
      <c r="I52">
        <f>BRPL_EOD!AI52+BRPL_EOD!AJ52</f>
        <v>113.61</v>
      </c>
      <c r="J52">
        <f>BYPL_EOD!AI52+BYPL_EOD!AJ52</f>
        <v>53</v>
      </c>
      <c r="K52">
        <f>MES_EOD!AI52+MES_EOD!AJ52</f>
        <v>5.84</v>
      </c>
      <c r="L52">
        <f>NDMC_EOD!AI52+NDMC_EOD!AJ52</f>
        <v>19</v>
      </c>
      <c r="M52">
        <f>TPDDL_EOD!AI52+TPDDL_EOD!AJ52</f>
        <v>80.61</v>
      </c>
      <c r="N52">
        <f t="shared" si="0"/>
        <v>272.06</v>
      </c>
      <c r="O52" s="112">
        <f t="shared" si="1"/>
        <v>0</v>
      </c>
      <c r="P52">
        <v>113.60999999999997</v>
      </c>
      <c r="Q52">
        <v>52.999999999999986</v>
      </c>
      <c r="R52">
        <v>5.839999999999999</v>
      </c>
      <c r="S52">
        <v>18.999999999999996</v>
      </c>
      <c r="T52">
        <v>80.609999999999985</v>
      </c>
      <c r="U52" s="114">
        <f t="shared" si="2"/>
        <v>272.05999999999995</v>
      </c>
      <c r="V52" s="112">
        <f t="shared" si="3"/>
        <v>0</v>
      </c>
      <c r="Y52">
        <f>BAWANA!AW52+BAWANA!AX52</f>
        <v>23.97</v>
      </c>
      <c r="Z52">
        <f>BAWANA!BD52+BAWANA!BE52</f>
        <v>23.97</v>
      </c>
      <c r="AA52">
        <f>BAWANA!X52+BAWANA!Y52</f>
        <v>23.97</v>
      </c>
      <c r="AB52">
        <f>BAWANA!AE52+BAWANA!AF52</f>
        <v>23.97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280.05999999999995</v>
      </c>
      <c r="E53">
        <f>BAWANA!AM53</f>
        <v>0</v>
      </c>
      <c r="F53">
        <f t="shared" si="4"/>
        <v>256</v>
      </c>
      <c r="G53">
        <f t="shared" si="5"/>
        <v>280.05999999999995</v>
      </c>
      <c r="H53" s="112"/>
      <c r="I53">
        <f>BRPL_EOD!AI53+BRPL_EOD!AJ53</f>
        <v>113.61</v>
      </c>
      <c r="J53">
        <f>BYPL_EOD!AI53+BYPL_EOD!AJ53</f>
        <v>61</v>
      </c>
      <c r="K53">
        <f>MES_EOD!AI53+MES_EOD!AJ53</f>
        <v>5.84</v>
      </c>
      <c r="L53">
        <f>NDMC_EOD!AI53+NDMC_EOD!AJ53</f>
        <v>19</v>
      </c>
      <c r="M53">
        <f>TPDDL_EOD!AI53+TPDDL_EOD!AJ53</f>
        <v>80.61</v>
      </c>
      <c r="N53">
        <f t="shared" si="0"/>
        <v>280.06</v>
      </c>
      <c r="O53" s="112">
        <f t="shared" si="1"/>
        <v>0</v>
      </c>
      <c r="P53">
        <v>113.60999999999997</v>
      </c>
      <c r="Q53">
        <v>60.999999999999986</v>
      </c>
      <c r="R53">
        <v>5.839999999999999</v>
      </c>
      <c r="S53">
        <v>18.999999999999996</v>
      </c>
      <c r="T53">
        <v>80.609999999999985</v>
      </c>
      <c r="U53" s="114">
        <f t="shared" si="2"/>
        <v>280.05999999999995</v>
      </c>
      <c r="V53" s="112">
        <f t="shared" si="3"/>
        <v>0</v>
      </c>
      <c r="Y53">
        <f>BAWANA!AW53+BAWANA!AX53</f>
        <v>19.97</v>
      </c>
      <c r="Z53">
        <f>BAWANA!BD53+BAWANA!BE53</f>
        <v>19.97</v>
      </c>
      <c r="AA53">
        <f>BAWANA!X53+BAWANA!Y53</f>
        <v>19.97</v>
      </c>
      <c r="AB53">
        <f>BAWANA!AE53+BAWANA!AF53</f>
        <v>19.97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280.05999999999995</v>
      </c>
      <c r="E54">
        <f>BAWANA!AM54</f>
        <v>0</v>
      </c>
      <c r="F54">
        <f t="shared" si="4"/>
        <v>256</v>
      </c>
      <c r="G54">
        <f t="shared" si="5"/>
        <v>280.05999999999995</v>
      </c>
      <c r="H54" s="112"/>
      <c r="I54">
        <f>BRPL_EOD!AI54+BRPL_EOD!AJ54</f>
        <v>113.61</v>
      </c>
      <c r="J54">
        <f>BYPL_EOD!AI54+BYPL_EOD!AJ54</f>
        <v>61</v>
      </c>
      <c r="K54">
        <f>MES_EOD!AI54+MES_EOD!AJ54</f>
        <v>5.84</v>
      </c>
      <c r="L54">
        <f>NDMC_EOD!AI54+NDMC_EOD!AJ54</f>
        <v>19</v>
      </c>
      <c r="M54">
        <f>TPDDL_EOD!AI54+TPDDL_EOD!AJ54</f>
        <v>80.61</v>
      </c>
      <c r="N54">
        <f t="shared" si="0"/>
        <v>280.06</v>
      </c>
      <c r="O54" s="112">
        <f t="shared" si="1"/>
        <v>0</v>
      </c>
      <c r="P54">
        <v>113.60999999999997</v>
      </c>
      <c r="Q54">
        <v>60.999999999999986</v>
      </c>
      <c r="R54">
        <v>5.839999999999999</v>
      </c>
      <c r="S54">
        <v>18.999999999999996</v>
      </c>
      <c r="T54">
        <v>80.609999999999985</v>
      </c>
      <c r="U54" s="114">
        <f t="shared" si="2"/>
        <v>280.05999999999995</v>
      </c>
      <c r="V54" s="112">
        <f t="shared" si="3"/>
        <v>0</v>
      </c>
      <c r="Y54">
        <f>BAWANA!AW54+BAWANA!AX54</f>
        <v>19.97</v>
      </c>
      <c r="Z54">
        <f>BAWANA!BD54+BAWANA!BE54</f>
        <v>19.97</v>
      </c>
      <c r="AA54">
        <f>BAWANA!X54+BAWANA!Y54</f>
        <v>19.97</v>
      </c>
      <c r="AB54">
        <f>BAWANA!AE54+BAWANA!AF54</f>
        <v>19.97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280.05999999999995</v>
      </c>
      <c r="E55">
        <f>BAWANA!AM55</f>
        <v>0</v>
      </c>
      <c r="F55">
        <f t="shared" si="4"/>
        <v>256</v>
      </c>
      <c r="G55">
        <f t="shared" si="5"/>
        <v>280.05999999999995</v>
      </c>
      <c r="H55" s="112"/>
      <c r="I55">
        <f>BRPL_EOD!AI55+BRPL_EOD!AJ55</f>
        <v>113.61</v>
      </c>
      <c r="J55">
        <f>BYPL_EOD!AI55+BYPL_EOD!AJ55</f>
        <v>61</v>
      </c>
      <c r="K55">
        <f>MES_EOD!AI55+MES_EOD!AJ55</f>
        <v>5.84</v>
      </c>
      <c r="L55">
        <f>NDMC_EOD!AI55+NDMC_EOD!AJ55</f>
        <v>19</v>
      </c>
      <c r="M55">
        <f>TPDDL_EOD!AI55+TPDDL_EOD!AJ55</f>
        <v>80.61</v>
      </c>
      <c r="N55">
        <f t="shared" si="0"/>
        <v>280.06</v>
      </c>
      <c r="O55" s="112">
        <f t="shared" si="1"/>
        <v>0</v>
      </c>
      <c r="P55">
        <v>113.60999999999997</v>
      </c>
      <c r="Q55">
        <v>60.999999999999986</v>
      </c>
      <c r="R55">
        <v>5.839999999999999</v>
      </c>
      <c r="S55">
        <v>18.999999999999996</v>
      </c>
      <c r="T55">
        <v>80.609999999999985</v>
      </c>
      <c r="U55" s="114">
        <f t="shared" si="2"/>
        <v>280.05999999999995</v>
      </c>
      <c r="V55" s="112">
        <f t="shared" si="3"/>
        <v>0</v>
      </c>
      <c r="Y55">
        <f>BAWANA!AW55+BAWANA!AX55</f>
        <v>19.97</v>
      </c>
      <c r="Z55">
        <f>BAWANA!BD55+BAWANA!BE55</f>
        <v>19.97</v>
      </c>
      <c r="AA55">
        <f>BAWANA!X55+BAWANA!Y55</f>
        <v>19.97</v>
      </c>
      <c r="AB55">
        <f>BAWANA!AE55+BAWANA!AF55</f>
        <v>19.97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280.05999999999995</v>
      </c>
      <c r="E56">
        <f>BAWANA!AM56</f>
        <v>0</v>
      </c>
      <c r="F56">
        <f t="shared" si="4"/>
        <v>256</v>
      </c>
      <c r="G56">
        <f t="shared" si="5"/>
        <v>280.05999999999995</v>
      </c>
      <c r="H56" s="112"/>
      <c r="I56">
        <f>BRPL_EOD!AI56+BRPL_EOD!AJ56</f>
        <v>113.61</v>
      </c>
      <c r="J56">
        <f>BYPL_EOD!AI56+BYPL_EOD!AJ56</f>
        <v>61</v>
      </c>
      <c r="K56">
        <f>MES_EOD!AI56+MES_EOD!AJ56</f>
        <v>5.84</v>
      </c>
      <c r="L56">
        <f>NDMC_EOD!AI56+NDMC_EOD!AJ56</f>
        <v>19</v>
      </c>
      <c r="M56">
        <f>TPDDL_EOD!AI56+TPDDL_EOD!AJ56</f>
        <v>80.61</v>
      </c>
      <c r="N56">
        <f t="shared" si="0"/>
        <v>280.06</v>
      </c>
      <c r="O56" s="112">
        <f t="shared" si="1"/>
        <v>0</v>
      </c>
      <c r="P56">
        <v>113.60999999999997</v>
      </c>
      <c r="Q56">
        <v>60.999999999999986</v>
      </c>
      <c r="R56">
        <v>5.839999999999999</v>
      </c>
      <c r="S56">
        <v>18.999999999999996</v>
      </c>
      <c r="T56">
        <v>80.609999999999985</v>
      </c>
      <c r="U56" s="114">
        <f t="shared" si="2"/>
        <v>280.05999999999995</v>
      </c>
      <c r="V56" s="112">
        <f t="shared" si="3"/>
        <v>0</v>
      </c>
      <c r="Y56">
        <f>BAWANA!AW56+BAWANA!AX56</f>
        <v>19.97</v>
      </c>
      <c r="Z56">
        <f>BAWANA!BD56+BAWANA!BE56</f>
        <v>19.97</v>
      </c>
      <c r="AA56">
        <f>BAWANA!X56+BAWANA!Y56</f>
        <v>19.97</v>
      </c>
      <c r="AB56">
        <f>BAWANA!AE56+BAWANA!AF56</f>
        <v>19.97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276.79999999999995</v>
      </c>
      <c r="E57">
        <f>BAWANA!AM57</f>
        <v>0</v>
      </c>
      <c r="F57">
        <f t="shared" si="4"/>
        <v>256</v>
      </c>
      <c r="G57">
        <f t="shared" si="5"/>
        <v>276.79999999999995</v>
      </c>
      <c r="H57" s="112"/>
      <c r="I57">
        <f>BRPL_EOD!AI57+BRPL_EOD!AJ57</f>
        <v>113.61</v>
      </c>
      <c r="J57">
        <f>BYPL_EOD!AI57+BYPL_EOD!AJ57</f>
        <v>61</v>
      </c>
      <c r="K57">
        <f>MES_EOD!AI57+MES_EOD!AJ57</f>
        <v>5.84</v>
      </c>
      <c r="L57">
        <f>NDMC_EOD!AI57+NDMC_EOD!AJ57</f>
        <v>15.76</v>
      </c>
      <c r="M57">
        <f>TPDDL_EOD!AI57+TPDDL_EOD!AJ57</f>
        <v>80.61</v>
      </c>
      <c r="N57">
        <f t="shared" si="0"/>
        <v>276.82</v>
      </c>
      <c r="O57" s="112">
        <f t="shared" si="1"/>
        <v>-2.0000000000038654E-2</v>
      </c>
      <c r="P57">
        <v>113.6017917780507</v>
      </c>
      <c r="Q57">
        <v>60.995592803988146</v>
      </c>
      <c r="R57">
        <v>5.839578065168701</v>
      </c>
      <c r="S57">
        <v>15.758861353948411</v>
      </c>
      <c r="T57">
        <v>80.604175998843999</v>
      </c>
      <c r="U57" s="114">
        <f t="shared" si="2"/>
        <v>276.79999999999995</v>
      </c>
      <c r="V57" s="112">
        <f t="shared" si="3"/>
        <v>0</v>
      </c>
      <c r="Y57">
        <f>BAWANA!AW57+BAWANA!AX57</f>
        <v>21.6</v>
      </c>
      <c r="Z57">
        <f>BAWANA!BD57+BAWANA!BE57</f>
        <v>21.6</v>
      </c>
      <c r="AA57">
        <f>BAWANA!X57+BAWANA!Y57</f>
        <v>21.6</v>
      </c>
      <c r="AB57">
        <f>BAWANA!AE57+BAWANA!AF57</f>
        <v>21.6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276.79999999999995</v>
      </c>
      <c r="E58">
        <f>BAWANA!AM58</f>
        <v>0</v>
      </c>
      <c r="F58">
        <f t="shared" si="4"/>
        <v>256</v>
      </c>
      <c r="G58">
        <f t="shared" si="5"/>
        <v>276.79999999999995</v>
      </c>
      <c r="H58" s="112"/>
      <c r="I58">
        <f>BRPL_EOD!AI58+BRPL_EOD!AJ58</f>
        <v>113.61</v>
      </c>
      <c r="J58">
        <f>BYPL_EOD!AI58+BYPL_EOD!AJ58</f>
        <v>61</v>
      </c>
      <c r="K58">
        <f>MES_EOD!AI58+MES_EOD!AJ58</f>
        <v>5.84</v>
      </c>
      <c r="L58">
        <f>NDMC_EOD!AI58+NDMC_EOD!AJ58</f>
        <v>15.76</v>
      </c>
      <c r="M58">
        <f>TPDDL_EOD!AI58+TPDDL_EOD!AJ58</f>
        <v>80.61</v>
      </c>
      <c r="N58">
        <f t="shared" si="0"/>
        <v>276.82</v>
      </c>
      <c r="O58" s="112">
        <f t="shared" si="1"/>
        <v>-2.0000000000038654E-2</v>
      </c>
      <c r="P58">
        <v>113.6017917780507</v>
      </c>
      <c r="Q58">
        <v>60.995592803988146</v>
      </c>
      <c r="R58">
        <v>5.839578065168701</v>
      </c>
      <c r="S58">
        <v>15.758861353948411</v>
      </c>
      <c r="T58">
        <v>80.604175998843999</v>
      </c>
      <c r="U58" s="114">
        <f t="shared" si="2"/>
        <v>276.79999999999995</v>
      </c>
      <c r="V58" s="112">
        <f t="shared" si="3"/>
        <v>0</v>
      </c>
      <c r="Y58">
        <f>BAWANA!AW58+BAWANA!AX58</f>
        <v>21.6</v>
      </c>
      <c r="Z58">
        <f>BAWANA!BD58+BAWANA!BE58</f>
        <v>21.6</v>
      </c>
      <c r="AA58">
        <f>BAWANA!X58+BAWANA!Y58</f>
        <v>21.6</v>
      </c>
      <c r="AB58">
        <f>BAWANA!AE58+BAWANA!AF58</f>
        <v>21.6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279.76</v>
      </c>
      <c r="E59">
        <f>BAWANA!AM59</f>
        <v>0</v>
      </c>
      <c r="F59">
        <f t="shared" si="4"/>
        <v>256</v>
      </c>
      <c r="G59">
        <f t="shared" si="5"/>
        <v>279.76</v>
      </c>
      <c r="H59" s="112"/>
      <c r="I59">
        <f>BRPL_EOD!AI59+BRPL_EOD!AJ59</f>
        <v>113.61</v>
      </c>
      <c r="J59">
        <f>BYPL_EOD!AI59+BYPL_EOD!AJ59</f>
        <v>61</v>
      </c>
      <c r="K59">
        <f>MES_EOD!AI59+MES_EOD!AJ59</f>
        <v>5.84</v>
      </c>
      <c r="L59">
        <f>NDMC_EOD!AI59+NDMC_EOD!AJ59</f>
        <v>18.7</v>
      </c>
      <c r="M59">
        <f>TPDDL_EOD!AI59+TPDDL_EOD!AJ59</f>
        <v>80.61</v>
      </c>
      <c r="N59">
        <f t="shared" si="0"/>
        <v>279.76</v>
      </c>
      <c r="O59" s="112">
        <f t="shared" si="1"/>
        <v>0</v>
      </c>
      <c r="P59">
        <v>113.61</v>
      </c>
      <c r="Q59">
        <v>61</v>
      </c>
      <c r="R59">
        <v>5.84</v>
      </c>
      <c r="S59">
        <v>18.7</v>
      </c>
      <c r="T59">
        <v>80.61</v>
      </c>
      <c r="U59" s="114">
        <f t="shared" si="2"/>
        <v>279.76</v>
      </c>
      <c r="V59" s="112">
        <f t="shared" si="3"/>
        <v>0</v>
      </c>
      <c r="Y59">
        <f>BAWANA!AW59+BAWANA!AX59</f>
        <v>20.12</v>
      </c>
      <c r="Z59">
        <f>BAWANA!BD59+BAWANA!BE59</f>
        <v>20.12</v>
      </c>
      <c r="AA59">
        <f>BAWANA!X59+BAWANA!Y59</f>
        <v>20.12</v>
      </c>
      <c r="AB59">
        <f>BAWANA!AE59+BAWANA!AF59</f>
        <v>20.12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285.86</v>
      </c>
      <c r="E60">
        <f>BAWANA!AM60</f>
        <v>0</v>
      </c>
      <c r="F60">
        <f t="shared" si="4"/>
        <v>256</v>
      </c>
      <c r="G60">
        <f t="shared" si="5"/>
        <v>285.86</v>
      </c>
      <c r="H60" s="112"/>
      <c r="I60">
        <f>BRPL_EOD!AI60+BRPL_EOD!AJ60</f>
        <v>113.61</v>
      </c>
      <c r="J60">
        <f>BYPL_EOD!AI60+BYPL_EOD!AJ60</f>
        <v>65.599999999999994</v>
      </c>
      <c r="K60">
        <f>MES_EOD!AI60+MES_EOD!AJ60</f>
        <v>5.84</v>
      </c>
      <c r="L60">
        <f>NDMC_EOD!AI60+NDMC_EOD!AJ60</f>
        <v>20.2</v>
      </c>
      <c r="M60">
        <f>TPDDL_EOD!AI60+TPDDL_EOD!AJ60</f>
        <v>80.61</v>
      </c>
      <c r="N60">
        <f t="shared" si="0"/>
        <v>285.85999999999996</v>
      </c>
      <c r="O60" s="112">
        <f t="shared" si="1"/>
        <v>0</v>
      </c>
      <c r="P60">
        <v>113.61000000000003</v>
      </c>
      <c r="Q60">
        <v>65.600000000000009</v>
      </c>
      <c r="R60">
        <v>5.8400000000000007</v>
      </c>
      <c r="S60">
        <v>20.200000000000003</v>
      </c>
      <c r="T60">
        <v>80.610000000000014</v>
      </c>
      <c r="U60" s="114">
        <f t="shared" si="2"/>
        <v>285.86000000000007</v>
      </c>
      <c r="V60" s="112">
        <f t="shared" si="3"/>
        <v>0</v>
      </c>
      <c r="Y60">
        <f>BAWANA!AW60+BAWANA!AX60</f>
        <v>17.07</v>
      </c>
      <c r="Z60">
        <f>BAWANA!BD60+BAWANA!BE60</f>
        <v>17.07</v>
      </c>
      <c r="AA60">
        <f>BAWANA!X60+BAWANA!Y60</f>
        <v>17.07</v>
      </c>
      <c r="AB60">
        <f>BAWANA!AE60+BAWANA!AF60</f>
        <v>17.07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288.10000000000002</v>
      </c>
      <c r="E61">
        <f>BAWANA!AM61</f>
        <v>0</v>
      </c>
      <c r="F61">
        <f t="shared" si="4"/>
        <v>256</v>
      </c>
      <c r="G61">
        <f t="shared" si="5"/>
        <v>288.10000000000002</v>
      </c>
      <c r="H61" s="112"/>
      <c r="I61">
        <f>BRPL_EOD!AI61+BRPL_EOD!AJ61</f>
        <v>113.61</v>
      </c>
      <c r="J61">
        <f>BYPL_EOD!AI61+BYPL_EOD!AJ61</f>
        <v>65.599999999999994</v>
      </c>
      <c r="K61">
        <f>MES_EOD!AI61+MES_EOD!AJ61</f>
        <v>5.84</v>
      </c>
      <c r="L61">
        <f>NDMC_EOD!AI61+NDMC_EOD!AJ61</f>
        <v>22.44</v>
      </c>
      <c r="M61">
        <f>TPDDL_EOD!AI61+TPDDL_EOD!AJ61</f>
        <v>80.61</v>
      </c>
      <c r="N61">
        <f t="shared" si="0"/>
        <v>288.09999999999997</v>
      </c>
      <c r="O61" s="112">
        <f t="shared" si="1"/>
        <v>0</v>
      </c>
      <c r="P61">
        <v>113.61000000000003</v>
      </c>
      <c r="Q61">
        <v>65.600000000000009</v>
      </c>
      <c r="R61">
        <v>5.8400000000000007</v>
      </c>
      <c r="S61">
        <v>22.440000000000005</v>
      </c>
      <c r="T61">
        <v>80.610000000000014</v>
      </c>
      <c r="U61" s="114">
        <f t="shared" si="2"/>
        <v>288.10000000000002</v>
      </c>
      <c r="V61" s="112">
        <f t="shared" si="3"/>
        <v>0</v>
      </c>
      <c r="Y61">
        <f>BAWANA!AW61+BAWANA!AX61</f>
        <v>15.95</v>
      </c>
      <c r="Z61">
        <f>BAWANA!BD61+BAWANA!BE61</f>
        <v>15.95</v>
      </c>
      <c r="AA61">
        <f>BAWANA!X61+BAWANA!Y61</f>
        <v>15.95</v>
      </c>
      <c r="AB61">
        <f>BAWANA!AE61+BAWANA!AF61</f>
        <v>15.95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284.72000000000003</v>
      </c>
      <c r="E62">
        <f>BAWANA!AM62</f>
        <v>0</v>
      </c>
      <c r="F62">
        <f t="shared" si="4"/>
        <v>256</v>
      </c>
      <c r="G62">
        <f t="shared" si="5"/>
        <v>284.72000000000003</v>
      </c>
      <c r="H62" s="112"/>
      <c r="I62">
        <f>BRPL_EOD!AI62+BRPL_EOD!AJ62</f>
        <v>113.61</v>
      </c>
      <c r="J62">
        <f>BYPL_EOD!AI62+BYPL_EOD!AJ62</f>
        <v>65.599999999999994</v>
      </c>
      <c r="K62">
        <f>MES_EOD!AI62+MES_EOD!AJ62</f>
        <v>5.84</v>
      </c>
      <c r="L62">
        <f>NDMC_EOD!AI62+NDMC_EOD!AJ62</f>
        <v>19.07</v>
      </c>
      <c r="M62">
        <f>TPDDL_EOD!AI62+TPDDL_EOD!AJ62</f>
        <v>80.61</v>
      </c>
      <c r="N62">
        <f t="shared" si="0"/>
        <v>284.72999999999996</v>
      </c>
      <c r="O62" s="112">
        <f t="shared" si="1"/>
        <v>-9.9999999999340616E-3</v>
      </c>
      <c r="P62">
        <v>113.60600990411972</v>
      </c>
      <c r="Q62">
        <v>65.597696062936834</v>
      </c>
      <c r="R62">
        <v>5.8397948934077908</v>
      </c>
      <c r="S62">
        <v>19.069330242686057</v>
      </c>
      <c r="T62">
        <v>80.607168896849672</v>
      </c>
      <c r="U62" s="114">
        <f t="shared" si="2"/>
        <v>284.72000000000008</v>
      </c>
      <c r="V62" s="112">
        <f t="shared" si="3"/>
        <v>0</v>
      </c>
      <c r="Y62">
        <f>BAWANA!AW62+BAWANA!AX62</f>
        <v>17.64</v>
      </c>
      <c r="Z62">
        <f>BAWANA!BD62+BAWANA!BE62</f>
        <v>17.64</v>
      </c>
      <c r="AA62">
        <f>BAWANA!X62+BAWANA!Y62</f>
        <v>17.64</v>
      </c>
      <c r="AB62">
        <f>BAWANA!AE62+BAWANA!AF62</f>
        <v>17.64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284.77999999999997</v>
      </c>
      <c r="E63">
        <f>BAWANA!AM63</f>
        <v>0</v>
      </c>
      <c r="F63">
        <f t="shared" si="4"/>
        <v>256</v>
      </c>
      <c r="G63">
        <f t="shared" si="5"/>
        <v>284.77999999999997</v>
      </c>
      <c r="H63" s="112"/>
      <c r="I63">
        <f>BRPL_EOD!AI63+BRPL_EOD!AJ63</f>
        <v>113.61</v>
      </c>
      <c r="J63">
        <f>BYPL_EOD!AI63+BYPL_EOD!AJ63</f>
        <v>65.599999999999994</v>
      </c>
      <c r="K63">
        <f>MES_EOD!AI63+MES_EOD!AJ63</f>
        <v>5.84</v>
      </c>
      <c r="L63">
        <f>NDMC_EOD!AI63+NDMC_EOD!AJ63</f>
        <v>19.12</v>
      </c>
      <c r="M63">
        <f>TPDDL_EOD!AI63+TPDDL_EOD!AJ63</f>
        <v>80.61</v>
      </c>
      <c r="N63">
        <f t="shared" si="0"/>
        <v>284.77999999999997</v>
      </c>
      <c r="O63" s="112">
        <f t="shared" si="1"/>
        <v>0</v>
      </c>
      <c r="P63">
        <v>113.61</v>
      </c>
      <c r="Q63">
        <v>65.599999999999994</v>
      </c>
      <c r="R63">
        <v>5.84</v>
      </c>
      <c r="S63">
        <v>19.12</v>
      </c>
      <c r="T63">
        <v>80.61</v>
      </c>
      <c r="U63" s="114">
        <f t="shared" si="2"/>
        <v>284.77999999999997</v>
      </c>
      <c r="V63" s="112">
        <f t="shared" si="3"/>
        <v>0</v>
      </c>
      <c r="Y63">
        <f>BAWANA!AW63+BAWANA!AX63</f>
        <v>17.61</v>
      </c>
      <c r="Z63">
        <f>BAWANA!BD63+BAWANA!BE63</f>
        <v>17.61</v>
      </c>
      <c r="AA63">
        <f>BAWANA!X63+BAWANA!Y63</f>
        <v>17.61</v>
      </c>
      <c r="AB63">
        <f>BAWANA!AE63+BAWANA!AF63</f>
        <v>17.61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285.64</v>
      </c>
      <c r="E64">
        <f>BAWANA!AM64</f>
        <v>0</v>
      </c>
      <c r="F64">
        <f t="shared" si="4"/>
        <v>256</v>
      </c>
      <c r="G64">
        <f t="shared" si="5"/>
        <v>285.64</v>
      </c>
      <c r="H64" s="112"/>
      <c r="I64">
        <f>BRPL_EOD!AI64+BRPL_EOD!AJ64</f>
        <v>113.61</v>
      </c>
      <c r="J64">
        <f>BYPL_EOD!AI64+BYPL_EOD!AJ64</f>
        <v>65.599999999999994</v>
      </c>
      <c r="K64">
        <f>MES_EOD!AI64+MES_EOD!AJ64</f>
        <v>5.84</v>
      </c>
      <c r="L64">
        <f>NDMC_EOD!AI64+NDMC_EOD!AJ64</f>
        <v>19.989999999999998</v>
      </c>
      <c r="M64">
        <f>TPDDL_EOD!AI64+TPDDL_EOD!AJ64</f>
        <v>80.61</v>
      </c>
      <c r="N64">
        <f t="shared" si="0"/>
        <v>285.64999999999998</v>
      </c>
      <c r="O64" s="112">
        <f t="shared" si="1"/>
        <v>-9.9999999999909051E-3</v>
      </c>
      <c r="P64">
        <v>113.60602275511991</v>
      </c>
      <c r="Q64">
        <v>65.597703483283738</v>
      </c>
      <c r="R64">
        <v>5.8397955539996502</v>
      </c>
      <c r="S64">
        <v>19.989300192543322</v>
      </c>
      <c r="T64">
        <v>80.607178015053393</v>
      </c>
      <c r="U64" s="114">
        <f t="shared" si="2"/>
        <v>285.64</v>
      </c>
      <c r="V64" s="112">
        <f t="shared" si="3"/>
        <v>0</v>
      </c>
      <c r="Y64">
        <f>BAWANA!AW64+BAWANA!AX64</f>
        <v>17.18</v>
      </c>
      <c r="Z64">
        <f>BAWANA!BD64+BAWANA!BE64</f>
        <v>17.18</v>
      </c>
      <c r="AA64">
        <f>BAWANA!X64+BAWANA!Y64</f>
        <v>17.18</v>
      </c>
      <c r="AB64">
        <f>BAWANA!AE64+BAWANA!AF64</f>
        <v>17.18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284.5</v>
      </c>
      <c r="E65">
        <f>BAWANA!AM65</f>
        <v>0</v>
      </c>
      <c r="F65">
        <f t="shared" si="4"/>
        <v>256</v>
      </c>
      <c r="G65">
        <f t="shared" si="5"/>
        <v>284.5</v>
      </c>
      <c r="H65" s="112"/>
      <c r="I65">
        <f>BRPL_EOD!AI65+BRPL_EOD!AJ65</f>
        <v>113.61</v>
      </c>
      <c r="J65">
        <f>BYPL_EOD!AI65+BYPL_EOD!AJ65</f>
        <v>65.599999999999994</v>
      </c>
      <c r="K65">
        <f>MES_EOD!AI65+MES_EOD!AJ65</f>
        <v>5.84</v>
      </c>
      <c r="L65">
        <f>NDMC_EOD!AI65+NDMC_EOD!AJ65</f>
        <v>18.84</v>
      </c>
      <c r="M65">
        <f>TPDDL_EOD!AI65+TPDDL_EOD!AJ65</f>
        <v>80.61</v>
      </c>
      <c r="N65">
        <f t="shared" si="0"/>
        <v>284.5</v>
      </c>
      <c r="O65" s="112">
        <f t="shared" si="1"/>
        <v>0</v>
      </c>
      <c r="P65">
        <v>113.61</v>
      </c>
      <c r="Q65">
        <v>65.599999999999994</v>
      </c>
      <c r="R65">
        <v>5.84</v>
      </c>
      <c r="S65">
        <v>18.84</v>
      </c>
      <c r="T65">
        <v>80.61</v>
      </c>
      <c r="U65" s="114">
        <f t="shared" si="2"/>
        <v>284.5</v>
      </c>
      <c r="V65" s="112">
        <f t="shared" si="3"/>
        <v>0</v>
      </c>
      <c r="Y65">
        <f>BAWANA!AW65+BAWANA!AX65</f>
        <v>17.75</v>
      </c>
      <c r="Z65">
        <f>BAWANA!BD65+BAWANA!BE65</f>
        <v>17.75</v>
      </c>
      <c r="AA65">
        <f>BAWANA!X65+BAWANA!Y65</f>
        <v>17.75</v>
      </c>
      <c r="AB65">
        <f>BAWANA!AE65+BAWANA!AF65</f>
        <v>17.75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286.27999999999997</v>
      </c>
      <c r="E66">
        <f>BAWANA!AM66</f>
        <v>0</v>
      </c>
      <c r="F66">
        <f t="shared" si="4"/>
        <v>256</v>
      </c>
      <c r="G66">
        <f t="shared" si="5"/>
        <v>286.27999999999997</v>
      </c>
      <c r="H66" s="112"/>
      <c r="I66">
        <f>BRPL_EOD!AI66+BRPL_EOD!AJ66</f>
        <v>113.61</v>
      </c>
      <c r="J66">
        <f>BYPL_EOD!AI66+BYPL_EOD!AJ66</f>
        <v>65.599999999999994</v>
      </c>
      <c r="K66">
        <f>MES_EOD!AI66+MES_EOD!AJ66</f>
        <v>5.84</v>
      </c>
      <c r="L66">
        <f>NDMC_EOD!AI66+NDMC_EOD!AJ66</f>
        <v>20.63</v>
      </c>
      <c r="M66">
        <f>TPDDL_EOD!AI66+TPDDL_EOD!AJ66</f>
        <v>80.61</v>
      </c>
      <c r="N66">
        <f t="shared" si="0"/>
        <v>286.28999999999996</v>
      </c>
      <c r="O66" s="112">
        <f t="shared" si="1"/>
        <v>-9.9999999999909051E-3</v>
      </c>
      <c r="P66">
        <v>113.60603164623285</v>
      </c>
      <c r="Q66">
        <v>65.597708617136462</v>
      </c>
      <c r="R66">
        <v>5.8397960110377589</v>
      </c>
      <c r="S66">
        <v>20.629279402004961</v>
      </c>
      <c r="T66">
        <v>80.607184323587973</v>
      </c>
      <c r="U66" s="114">
        <f t="shared" si="2"/>
        <v>286.27999999999997</v>
      </c>
      <c r="V66" s="112">
        <f t="shared" si="3"/>
        <v>0</v>
      </c>
      <c r="Y66">
        <f>BAWANA!AW66+BAWANA!AX66</f>
        <v>16.86</v>
      </c>
      <c r="Z66">
        <f>BAWANA!BD66+BAWANA!BE66</f>
        <v>16.86</v>
      </c>
      <c r="AA66">
        <f>BAWANA!X66+BAWANA!Y66</f>
        <v>16.86</v>
      </c>
      <c r="AB66">
        <f>BAWANA!AE66+BAWANA!AF66</f>
        <v>16.86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281.34000000000003</v>
      </c>
      <c r="E67">
        <f>BAWANA!AM67</f>
        <v>0</v>
      </c>
      <c r="F67">
        <f t="shared" si="4"/>
        <v>256</v>
      </c>
      <c r="G67">
        <f t="shared" si="5"/>
        <v>281.34000000000003</v>
      </c>
      <c r="H67" s="112"/>
      <c r="I67">
        <f>BRPL_EOD!AI67+BRPL_EOD!AJ67</f>
        <v>113.61</v>
      </c>
      <c r="J67">
        <f>BYPL_EOD!AI67+BYPL_EOD!AJ67</f>
        <v>65.599999999999994</v>
      </c>
      <c r="K67">
        <f>MES_EOD!AI67+MES_EOD!AJ67</f>
        <v>5.84</v>
      </c>
      <c r="L67">
        <f>NDMC_EOD!AI67+NDMC_EOD!AJ67</f>
        <v>15.68</v>
      </c>
      <c r="M67">
        <f>TPDDL_EOD!AI67+TPDDL_EOD!AJ67</f>
        <v>80.61</v>
      </c>
      <c r="N67">
        <f t="shared" ref="N67:N98" si="7">SUM(I67:M67)</f>
        <v>281.33999999999997</v>
      </c>
      <c r="O67" s="112">
        <f t="shared" ref="O67:O98" si="8">G67-N67</f>
        <v>0</v>
      </c>
      <c r="P67">
        <v>113.61000000000003</v>
      </c>
      <c r="Q67">
        <v>65.600000000000009</v>
      </c>
      <c r="R67">
        <v>5.8400000000000007</v>
      </c>
      <c r="S67">
        <v>15.680000000000003</v>
      </c>
      <c r="T67">
        <v>80.610000000000014</v>
      </c>
      <c r="U67" s="114">
        <f t="shared" ref="U67:U98" si="9">SUM(P67:T67)</f>
        <v>281.34000000000003</v>
      </c>
      <c r="V67" s="112">
        <f t="shared" ref="V67:V99" si="10">G67-U67</f>
        <v>0</v>
      </c>
      <c r="Y67">
        <f>BAWANA!AW67+BAWANA!AX67</f>
        <v>19.329999999999998</v>
      </c>
      <c r="Z67">
        <f>BAWANA!BD67+BAWANA!BE67</f>
        <v>19.329999999999998</v>
      </c>
      <c r="AA67">
        <f>BAWANA!X67+BAWANA!Y67</f>
        <v>19.329999999999998</v>
      </c>
      <c r="AB67">
        <f>BAWANA!AE67+BAWANA!AF67</f>
        <v>19.329999999999998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280.17999999999995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280.17999999999995</v>
      </c>
      <c r="H68" s="112"/>
      <c r="I68">
        <f>BRPL_EOD!AI68+BRPL_EOD!AJ68</f>
        <v>113.61</v>
      </c>
      <c r="J68">
        <f>BYPL_EOD!AI68+BYPL_EOD!AJ68</f>
        <v>65.599999999999994</v>
      </c>
      <c r="K68">
        <f>MES_EOD!AI68+MES_EOD!AJ68</f>
        <v>5.84</v>
      </c>
      <c r="L68">
        <f>NDMC_EOD!AI68+NDMC_EOD!AJ68</f>
        <v>14.53</v>
      </c>
      <c r="M68">
        <f>TPDDL_EOD!AI68+TPDDL_EOD!AJ68</f>
        <v>80.61</v>
      </c>
      <c r="N68">
        <f t="shared" si="7"/>
        <v>280.19</v>
      </c>
      <c r="O68" s="112">
        <f t="shared" si="8"/>
        <v>-1.0000000000047748E-2</v>
      </c>
      <c r="P68">
        <v>113.60594525143651</v>
      </c>
      <c r="Q68">
        <v>65.597658731574981</v>
      </c>
      <c r="R68">
        <v>5.8397915700060663</v>
      </c>
      <c r="S68">
        <v>14.529481423319886</v>
      </c>
      <c r="T68">
        <v>80.607123023662496</v>
      </c>
      <c r="U68" s="114">
        <f t="shared" si="9"/>
        <v>280.17999999999995</v>
      </c>
      <c r="V68" s="112">
        <f t="shared" si="10"/>
        <v>0</v>
      </c>
      <c r="Y68">
        <f>BAWANA!AW68+BAWANA!AX68</f>
        <v>19.91</v>
      </c>
      <c r="Z68">
        <f>BAWANA!BD68+BAWANA!BE68</f>
        <v>19.91</v>
      </c>
      <c r="AA68">
        <f>BAWANA!X68+BAWANA!Y68</f>
        <v>19.91</v>
      </c>
      <c r="AB68">
        <f>BAWANA!AE68+BAWANA!AF68</f>
        <v>19.91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270.94000000000005</v>
      </c>
      <c r="E69">
        <f>BAWANA!AM69</f>
        <v>0</v>
      </c>
      <c r="F69">
        <f t="shared" si="11"/>
        <v>256</v>
      </c>
      <c r="G69">
        <f t="shared" si="12"/>
        <v>270.94000000000005</v>
      </c>
      <c r="H69" s="112"/>
      <c r="I69">
        <f>BRPL_EOD!AI69+BRPL_EOD!AJ69</f>
        <v>113.61</v>
      </c>
      <c r="J69">
        <f>BYPL_EOD!AI69+BYPL_EOD!AJ69</f>
        <v>53</v>
      </c>
      <c r="K69">
        <f>MES_EOD!AI69+MES_EOD!AJ69</f>
        <v>5.84</v>
      </c>
      <c r="L69">
        <f>NDMC_EOD!AI69+NDMC_EOD!AJ69</f>
        <v>17.89</v>
      </c>
      <c r="M69">
        <f>TPDDL_EOD!AI69+TPDDL_EOD!AJ69</f>
        <v>80.61</v>
      </c>
      <c r="N69">
        <f t="shared" si="7"/>
        <v>270.95000000000005</v>
      </c>
      <c r="O69" s="112">
        <f t="shared" si="8"/>
        <v>-9.9999999999909051E-3</v>
      </c>
      <c r="P69">
        <v>113.60580697545673</v>
      </c>
      <c r="Q69">
        <v>52.998043919542354</v>
      </c>
      <c r="R69">
        <v>5.8397844620778745</v>
      </c>
      <c r="S69">
        <v>17.8893397305776</v>
      </c>
      <c r="T69">
        <v>80.607024912345452</v>
      </c>
      <c r="U69" s="114">
        <f t="shared" si="9"/>
        <v>270.94000000000005</v>
      </c>
      <c r="V69" s="112">
        <f t="shared" si="10"/>
        <v>0</v>
      </c>
      <c r="Y69">
        <f>BAWANA!AW69+BAWANA!AX69</f>
        <v>24.53</v>
      </c>
      <c r="Z69">
        <f>BAWANA!BD69+BAWANA!BE69</f>
        <v>24.53</v>
      </c>
      <c r="AA69">
        <f>BAWANA!X69+BAWANA!Y69</f>
        <v>24.53</v>
      </c>
      <c r="AB69">
        <f>BAWANA!AE69+BAWANA!AF69</f>
        <v>24.53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270.94000000000005</v>
      </c>
      <c r="E70">
        <f>BAWANA!AM70</f>
        <v>0</v>
      </c>
      <c r="F70">
        <f t="shared" si="11"/>
        <v>256</v>
      </c>
      <c r="G70">
        <f t="shared" si="12"/>
        <v>270.94000000000005</v>
      </c>
      <c r="H70" s="112"/>
      <c r="I70">
        <f>BRPL_EOD!AI70+BRPL_EOD!AJ70</f>
        <v>113.61</v>
      </c>
      <c r="J70">
        <f>BYPL_EOD!AI70+BYPL_EOD!AJ70</f>
        <v>53</v>
      </c>
      <c r="K70">
        <f>MES_EOD!AI70+MES_EOD!AJ70</f>
        <v>5.84</v>
      </c>
      <c r="L70">
        <f>NDMC_EOD!AI70+NDMC_EOD!AJ70</f>
        <v>17.89</v>
      </c>
      <c r="M70">
        <f>TPDDL_EOD!AI70+TPDDL_EOD!AJ70</f>
        <v>80.61</v>
      </c>
      <c r="N70">
        <f t="shared" si="7"/>
        <v>270.95000000000005</v>
      </c>
      <c r="O70" s="112">
        <f t="shared" si="8"/>
        <v>-9.9999999999909051E-3</v>
      </c>
      <c r="P70">
        <v>113.60580697545673</v>
      </c>
      <c r="Q70">
        <v>52.998043919542354</v>
      </c>
      <c r="R70">
        <v>5.8397844620778745</v>
      </c>
      <c r="S70">
        <v>17.8893397305776</v>
      </c>
      <c r="T70">
        <v>80.607024912345452</v>
      </c>
      <c r="U70" s="114">
        <f t="shared" si="9"/>
        <v>270.94000000000005</v>
      </c>
      <c r="V70" s="112">
        <f t="shared" si="10"/>
        <v>0</v>
      </c>
      <c r="Y70">
        <f>BAWANA!AW70+BAWANA!AX70</f>
        <v>24.53</v>
      </c>
      <c r="Z70">
        <f>BAWANA!BD70+BAWANA!BE70</f>
        <v>24.53</v>
      </c>
      <c r="AA70">
        <f>BAWANA!X70+BAWANA!Y70</f>
        <v>24.53</v>
      </c>
      <c r="AB70">
        <f>BAWANA!AE70+BAWANA!AF70</f>
        <v>24.53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276.05999999999995</v>
      </c>
      <c r="E71">
        <f>BAWANA!AM71</f>
        <v>0</v>
      </c>
      <c r="F71">
        <f t="shared" si="11"/>
        <v>256</v>
      </c>
      <c r="G71">
        <f t="shared" si="12"/>
        <v>276.05999999999995</v>
      </c>
      <c r="H71" s="112"/>
      <c r="I71">
        <f>BRPL_EOD!AI71+BRPL_EOD!AJ71</f>
        <v>113.61</v>
      </c>
      <c r="J71">
        <f>BYPL_EOD!AI71+BYPL_EOD!AJ71</f>
        <v>53</v>
      </c>
      <c r="K71">
        <f>MES_EOD!AI71+MES_EOD!AJ71</f>
        <v>5.84</v>
      </c>
      <c r="L71">
        <f>NDMC_EOD!AI71+NDMC_EOD!AJ71</f>
        <v>23</v>
      </c>
      <c r="M71">
        <f>TPDDL_EOD!AI71+TPDDL_EOD!AJ71</f>
        <v>80.61</v>
      </c>
      <c r="N71">
        <f t="shared" si="7"/>
        <v>276.06</v>
      </c>
      <c r="O71" s="112">
        <f t="shared" si="8"/>
        <v>0</v>
      </c>
      <c r="P71">
        <v>113.60999999999997</v>
      </c>
      <c r="Q71">
        <v>52.999999999999986</v>
      </c>
      <c r="R71">
        <v>5.839999999999999</v>
      </c>
      <c r="S71">
        <v>22.999999999999996</v>
      </c>
      <c r="T71">
        <v>80.609999999999985</v>
      </c>
      <c r="U71" s="114">
        <f t="shared" si="9"/>
        <v>276.05999999999995</v>
      </c>
      <c r="V71" s="112">
        <f t="shared" si="10"/>
        <v>0</v>
      </c>
      <c r="Y71">
        <f>BAWANA!AW71+BAWANA!AX71</f>
        <v>21.97</v>
      </c>
      <c r="Z71">
        <f>BAWANA!BD71+BAWANA!BE71</f>
        <v>21.97</v>
      </c>
      <c r="AA71">
        <f>BAWANA!X71+BAWANA!Y71</f>
        <v>21.97</v>
      </c>
      <c r="AB71">
        <f>BAWANA!AE71+BAWANA!AF71</f>
        <v>21.97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272.70000000000005</v>
      </c>
      <c r="E72">
        <f>BAWANA!AM72</f>
        <v>0</v>
      </c>
      <c r="F72">
        <f t="shared" si="11"/>
        <v>256</v>
      </c>
      <c r="G72">
        <f t="shared" si="12"/>
        <v>272.70000000000005</v>
      </c>
      <c r="H72" s="112"/>
      <c r="I72">
        <f>BRPL_EOD!AI72+BRPL_EOD!AJ72</f>
        <v>113.61</v>
      </c>
      <c r="J72">
        <f>BYPL_EOD!AI72+BYPL_EOD!AJ72</f>
        <v>53</v>
      </c>
      <c r="K72">
        <f>MES_EOD!AI72+MES_EOD!AJ72</f>
        <v>5.84</v>
      </c>
      <c r="L72">
        <f>NDMC_EOD!AI72+NDMC_EOD!AJ72</f>
        <v>19.64</v>
      </c>
      <c r="M72">
        <f>TPDDL_EOD!AI72+TPDDL_EOD!AJ72</f>
        <v>80.61</v>
      </c>
      <c r="N72">
        <f t="shared" si="7"/>
        <v>272.70000000000005</v>
      </c>
      <c r="O72" s="112">
        <f t="shared" si="8"/>
        <v>0</v>
      </c>
      <c r="P72">
        <v>113.61</v>
      </c>
      <c r="Q72">
        <v>53</v>
      </c>
      <c r="R72">
        <v>5.84</v>
      </c>
      <c r="S72">
        <v>19.64</v>
      </c>
      <c r="T72">
        <v>80.61</v>
      </c>
      <c r="U72" s="114">
        <f t="shared" si="9"/>
        <v>272.70000000000005</v>
      </c>
      <c r="V72" s="112">
        <f t="shared" si="10"/>
        <v>0</v>
      </c>
      <c r="Y72">
        <f>BAWANA!AW72+BAWANA!AX72</f>
        <v>23.65</v>
      </c>
      <c r="Z72">
        <f>BAWANA!BD72+BAWANA!BE72</f>
        <v>23.65</v>
      </c>
      <c r="AA72">
        <f>BAWANA!X72+BAWANA!Y72</f>
        <v>23.65</v>
      </c>
      <c r="AB72">
        <f>BAWANA!AE72+BAWANA!AF72</f>
        <v>23.65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270.94000000000005</v>
      </c>
      <c r="E73">
        <f>BAWANA!AM73</f>
        <v>0</v>
      </c>
      <c r="F73">
        <f t="shared" si="11"/>
        <v>256</v>
      </c>
      <c r="G73">
        <f t="shared" si="12"/>
        <v>270.94000000000005</v>
      </c>
      <c r="H73" s="112"/>
      <c r="I73">
        <f>BRPL_EOD!AI73+BRPL_EOD!AJ73</f>
        <v>113.61</v>
      </c>
      <c r="J73">
        <f>BYPL_EOD!AI73+BYPL_EOD!AJ73</f>
        <v>53</v>
      </c>
      <c r="K73">
        <f>MES_EOD!AI73+MES_EOD!AJ73</f>
        <v>5.84</v>
      </c>
      <c r="L73">
        <f>NDMC_EOD!AI73+NDMC_EOD!AJ73</f>
        <v>17.89</v>
      </c>
      <c r="M73">
        <f>TPDDL_EOD!AI73+TPDDL_EOD!AJ73</f>
        <v>80.61</v>
      </c>
      <c r="N73">
        <f t="shared" si="7"/>
        <v>270.95000000000005</v>
      </c>
      <c r="O73" s="112">
        <f t="shared" si="8"/>
        <v>-9.9999999999909051E-3</v>
      </c>
      <c r="P73">
        <v>113.60580697545673</v>
      </c>
      <c r="Q73">
        <v>52.998043919542354</v>
      </c>
      <c r="R73">
        <v>5.8397844620778745</v>
      </c>
      <c r="S73">
        <v>17.8893397305776</v>
      </c>
      <c r="T73">
        <v>80.607024912345452</v>
      </c>
      <c r="U73" s="114">
        <f t="shared" si="9"/>
        <v>270.94000000000005</v>
      </c>
      <c r="V73" s="112">
        <f t="shared" si="10"/>
        <v>0</v>
      </c>
      <c r="Y73">
        <f>BAWANA!AW73+BAWANA!AX73</f>
        <v>24.53</v>
      </c>
      <c r="Z73">
        <f>BAWANA!BD73+BAWANA!BE73</f>
        <v>24.53</v>
      </c>
      <c r="AA73">
        <f>BAWANA!X73+BAWANA!Y73</f>
        <v>24.53</v>
      </c>
      <c r="AB73">
        <f>BAWANA!AE73+BAWANA!AF73</f>
        <v>24.53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270.94000000000005</v>
      </c>
      <c r="E74">
        <f>BAWANA!AM74</f>
        <v>0</v>
      </c>
      <c r="F74">
        <f t="shared" si="11"/>
        <v>256</v>
      </c>
      <c r="G74">
        <f t="shared" si="12"/>
        <v>270.94000000000005</v>
      </c>
      <c r="H74" s="112"/>
      <c r="I74">
        <f>BRPL_EOD!AI74+BRPL_EOD!AJ74</f>
        <v>113.61</v>
      </c>
      <c r="J74">
        <f>BYPL_EOD!AI74+BYPL_EOD!AJ74</f>
        <v>53</v>
      </c>
      <c r="K74">
        <f>MES_EOD!AI74+MES_EOD!AJ74</f>
        <v>5.84</v>
      </c>
      <c r="L74">
        <f>NDMC_EOD!AI74+NDMC_EOD!AJ74</f>
        <v>17.89</v>
      </c>
      <c r="M74">
        <f>TPDDL_EOD!AI74+TPDDL_EOD!AJ74</f>
        <v>80.61</v>
      </c>
      <c r="N74">
        <f t="shared" si="7"/>
        <v>270.95000000000005</v>
      </c>
      <c r="O74" s="112">
        <f t="shared" si="8"/>
        <v>-9.9999999999909051E-3</v>
      </c>
      <c r="P74">
        <v>113.60580697545673</v>
      </c>
      <c r="Q74">
        <v>52.998043919542354</v>
      </c>
      <c r="R74">
        <v>5.8397844620778745</v>
      </c>
      <c r="S74">
        <v>17.8893397305776</v>
      </c>
      <c r="T74">
        <v>80.607024912345452</v>
      </c>
      <c r="U74" s="114">
        <f t="shared" si="9"/>
        <v>270.94000000000005</v>
      </c>
      <c r="V74" s="112">
        <f t="shared" si="10"/>
        <v>0</v>
      </c>
      <c r="Y74">
        <f>BAWANA!AW74+BAWANA!AX74</f>
        <v>24.53</v>
      </c>
      <c r="Z74">
        <f>BAWANA!BD74+BAWANA!BE74</f>
        <v>24.53</v>
      </c>
      <c r="AA74">
        <f>BAWANA!X74+BAWANA!Y74</f>
        <v>24.53</v>
      </c>
      <c r="AB74">
        <f>BAWANA!AE74+BAWANA!AF74</f>
        <v>24.53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270.94000000000005</v>
      </c>
      <c r="E75">
        <f>BAWANA!AM75</f>
        <v>0</v>
      </c>
      <c r="F75">
        <f t="shared" si="11"/>
        <v>256</v>
      </c>
      <c r="G75">
        <f t="shared" si="12"/>
        <v>270.94000000000005</v>
      </c>
      <c r="H75" s="112"/>
      <c r="I75">
        <f>BRPL_EOD!AI75+BRPL_EOD!AJ75</f>
        <v>113.61</v>
      </c>
      <c r="J75">
        <f>BYPL_EOD!AI75+BYPL_EOD!AJ75</f>
        <v>53</v>
      </c>
      <c r="K75">
        <f>MES_EOD!AI75+MES_EOD!AJ75</f>
        <v>5.84</v>
      </c>
      <c r="L75">
        <f>NDMC_EOD!AI75+NDMC_EOD!AJ75</f>
        <v>17.89</v>
      </c>
      <c r="M75">
        <f>TPDDL_EOD!AI75+TPDDL_EOD!AJ75</f>
        <v>80.61</v>
      </c>
      <c r="N75">
        <f t="shared" si="7"/>
        <v>270.95000000000005</v>
      </c>
      <c r="O75" s="112">
        <f t="shared" si="8"/>
        <v>-9.9999999999909051E-3</v>
      </c>
      <c r="P75">
        <v>113.60580697545673</v>
      </c>
      <c r="Q75">
        <v>52.998043919542354</v>
      </c>
      <c r="R75">
        <v>5.8397844620778745</v>
      </c>
      <c r="S75">
        <v>17.8893397305776</v>
      </c>
      <c r="T75">
        <v>80.607024912345452</v>
      </c>
      <c r="U75" s="114">
        <f t="shared" si="9"/>
        <v>270.94000000000005</v>
      </c>
      <c r="V75" s="112">
        <f t="shared" si="10"/>
        <v>0</v>
      </c>
      <c r="Y75">
        <f>BAWANA!AW75+BAWANA!AX75</f>
        <v>24.53</v>
      </c>
      <c r="Z75">
        <f>BAWANA!BD75+BAWANA!BE75</f>
        <v>24.53</v>
      </c>
      <c r="AA75">
        <f>BAWANA!X75+BAWANA!Y75</f>
        <v>24.53</v>
      </c>
      <c r="AB75">
        <f>BAWANA!AE75+BAWANA!AF75</f>
        <v>24.53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270.94000000000005</v>
      </c>
      <c r="E76">
        <f>BAWANA!AM76</f>
        <v>0</v>
      </c>
      <c r="F76">
        <f t="shared" si="11"/>
        <v>256</v>
      </c>
      <c r="G76">
        <f t="shared" si="12"/>
        <v>270.94000000000005</v>
      </c>
      <c r="H76" s="112"/>
      <c r="I76">
        <f>BRPL_EOD!AI76+BRPL_EOD!AJ76</f>
        <v>113.61</v>
      </c>
      <c r="J76">
        <f>BYPL_EOD!AI76+BYPL_EOD!AJ76</f>
        <v>53</v>
      </c>
      <c r="K76">
        <f>MES_EOD!AI76+MES_EOD!AJ76</f>
        <v>5.84</v>
      </c>
      <c r="L76">
        <f>NDMC_EOD!AI76+NDMC_EOD!AJ76</f>
        <v>17.89</v>
      </c>
      <c r="M76">
        <f>TPDDL_EOD!AI76+TPDDL_EOD!AJ76</f>
        <v>80.61</v>
      </c>
      <c r="N76">
        <f t="shared" si="7"/>
        <v>270.95000000000005</v>
      </c>
      <c r="O76" s="112">
        <f t="shared" si="8"/>
        <v>-9.9999999999909051E-3</v>
      </c>
      <c r="P76">
        <v>113.60580697545673</v>
      </c>
      <c r="Q76">
        <v>52.998043919542354</v>
      </c>
      <c r="R76">
        <v>5.8397844620778745</v>
      </c>
      <c r="S76">
        <v>17.8893397305776</v>
      </c>
      <c r="T76">
        <v>80.607024912345452</v>
      </c>
      <c r="U76" s="114">
        <f t="shared" si="9"/>
        <v>270.94000000000005</v>
      </c>
      <c r="V76" s="112">
        <f t="shared" si="10"/>
        <v>0</v>
      </c>
      <c r="Y76">
        <f>BAWANA!AW76+BAWANA!AX76</f>
        <v>24.53</v>
      </c>
      <c r="Z76">
        <f>BAWANA!BD76+BAWANA!BE76</f>
        <v>24.53</v>
      </c>
      <c r="AA76">
        <f>BAWANA!X76+BAWANA!Y76</f>
        <v>24.53</v>
      </c>
      <c r="AB76">
        <f>BAWANA!AE76+BAWANA!AF76</f>
        <v>24.53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270.94000000000005</v>
      </c>
      <c r="E77">
        <f>BAWANA!AM77</f>
        <v>0</v>
      </c>
      <c r="F77">
        <f t="shared" si="11"/>
        <v>256</v>
      </c>
      <c r="G77">
        <f t="shared" si="12"/>
        <v>270.94000000000005</v>
      </c>
      <c r="H77" s="112"/>
      <c r="I77">
        <f>BRPL_EOD!AI77+BRPL_EOD!AJ77</f>
        <v>113.61</v>
      </c>
      <c r="J77">
        <f>BYPL_EOD!AI77+BYPL_EOD!AJ77</f>
        <v>53</v>
      </c>
      <c r="K77">
        <f>MES_EOD!AI77+MES_EOD!AJ77</f>
        <v>5.84</v>
      </c>
      <c r="L77">
        <f>NDMC_EOD!AI77+NDMC_EOD!AJ77</f>
        <v>17.89</v>
      </c>
      <c r="M77">
        <f>TPDDL_EOD!AI77+TPDDL_EOD!AJ77</f>
        <v>80.61</v>
      </c>
      <c r="N77">
        <f t="shared" si="7"/>
        <v>270.95000000000005</v>
      </c>
      <c r="O77" s="112">
        <f t="shared" si="8"/>
        <v>-9.9999999999909051E-3</v>
      </c>
      <c r="P77">
        <v>113.60580697545673</v>
      </c>
      <c r="Q77">
        <v>52.998043919542354</v>
      </c>
      <c r="R77">
        <v>5.8397844620778745</v>
      </c>
      <c r="S77">
        <v>17.8893397305776</v>
      </c>
      <c r="T77">
        <v>80.607024912345452</v>
      </c>
      <c r="U77" s="114">
        <f t="shared" si="9"/>
        <v>270.94000000000005</v>
      </c>
      <c r="V77" s="112">
        <f t="shared" si="10"/>
        <v>0</v>
      </c>
      <c r="Y77">
        <f>BAWANA!AW77+BAWANA!AX77</f>
        <v>24.53</v>
      </c>
      <c r="Z77">
        <f>BAWANA!BD77+BAWANA!BE77</f>
        <v>24.53</v>
      </c>
      <c r="AA77">
        <f>BAWANA!X77+BAWANA!Y77</f>
        <v>24.53</v>
      </c>
      <c r="AB77">
        <f>BAWANA!AE77+BAWANA!AF77</f>
        <v>24.53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270.94000000000005</v>
      </c>
      <c r="E78">
        <f>BAWANA!AM78</f>
        <v>0</v>
      </c>
      <c r="F78">
        <f t="shared" si="11"/>
        <v>256</v>
      </c>
      <c r="G78">
        <f t="shared" si="12"/>
        <v>270.94000000000005</v>
      </c>
      <c r="H78" s="112"/>
      <c r="I78">
        <f>BRPL_EOD!AI78+BRPL_EOD!AJ78</f>
        <v>113.61</v>
      </c>
      <c r="J78">
        <f>BYPL_EOD!AI78+BYPL_EOD!AJ78</f>
        <v>53</v>
      </c>
      <c r="K78">
        <f>MES_EOD!AI78+MES_EOD!AJ78</f>
        <v>5.84</v>
      </c>
      <c r="L78">
        <f>NDMC_EOD!AI78+NDMC_EOD!AJ78</f>
        <v>17.89</v>
      </c>
      <c r="M78">
        <f>TPDDL_EOD!AI78+TPDDL_EOD!AJ78</f>
        <v>80.61</v>
      </c>
      <c r="N78">
        <f t="shared" si="7"/>
        <v>270.95000000000005</v>
      </c>
      <c r="O78" s="112">
        <f t="shared" si="8"/>
        <v>-9.9999999999909051E-3</v>
      </c>
      <c r="P78">
        <v>113.60580697545673</v>
      </c>
      <c r="Q78">
        <v>52.998043919542354</v>
      </c>
      <c r="R78">
        <v>5.8397844620778745</v>
      </c>
      <c r="S78">
        <v>17.8893397305776</v>
      </c>
      <c r="T78">
        <v>80.607024912345452</v>
      </c>
      <c r="U78" s="114">
        <f t="shared" si="9"/>
        <v>270.94000000000005</v>
      </c>
      <c r="V78" s="112">
        <f t="shared" si="10"/>
        <v>0</v>
      </c>
      <c r="Y78">
        <f>BAWANA!AW78+BAWANA!AX78</f>
        <v>24.53</v>
      </c>
      <c r="Z78">
        <f>BAWANA!BD78+BAWANA!BE78</f>
        <v>24.53</v>
      </c>
      <c r="AA78">
        <f>BAWANA!X78+BAWANA!Y78</f>
        <v>24.53</v>
      </c>
      <c r="AB78">
        <f>BAWANA!AE78+BAWANA!AF78</f>
        <v>24.53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270.94000000000005</v>
      </c>
      <c r="E79">
        <f>BAWANA!AM79</f>
        <v>0</v>
      </c>
      <c r="F79">
        <f t="shared" si="11"/>
        <v>256</v>
      </c>
      <c r="G79">
        <f t="shared" si="12"/>
        <v>270.94000000000005</v>
      </c>
      <c r="H79" s="112"/>
      <c r="I79">
        <f>BRPL_EOD!AI79+BRPL_EOD!AJ79</f>
        <v>113.61</v>
      </c>
      <c r="J79">
        <f>BYPL_EOD!AI79+BYPL_EOD!AJ79</f>
        <v>53</v>
      </c>
      <c r="K79">
        <f>MES_EOD!AI79+MES_EOD!AJ79</f>
        <v>5.84</v>
      </c>
      <c r="L79">
        <f>NDMC_EOD!AI79+NDMC_EOD!AJ79</f>
        <v>17.89</v>
      </c>
      <c r="M79">
        <f>TPDDL_EOD!AI79+TPDDL_EOD!AJ79</f>
        <v>80.61</v>
      </c>
      <c r="N79">
        <f t="shared" si="7"/>
        <v>270.95000000000005</v>
      </c>
      <c r="O79" s="112">
        <f t="shared" si="8"/>
        <v>-9.9999999999909051E-3</v>
      </c>
      <c r="P79">
        <v>113.60580697545673</v>
      </c>
      <c r="Q79">
        <v>52.998043919542354</v>
      </c>
      <c r="R79">
        <v>5.8397844620778745</v>
      </c>
      <c r="S79">
        <v>17.8893397305776</v>
      </c>
      <c r="T79">
        <v>80.607024912345452</v>
      </c>
      <c r="U79" s="114">
        <f t="shared" si="9"/>
        <v>270.94000000000005</v>
      </c>
      <c r="V79" s="112">
        <f t="shared" si="10"/>
        <v>0</v>
      </c>
      <c r="Y79">
        <f>BAWANA!AW79+BAWANA!AX79</f>
        <v>24.53</v>
      </c>
      <c r="Z79">
        <f>BAWANA!BD79+BAWANA!BE79</f>
        <v>24.53</v>
      </c>
      <c r="AA79">
        <f>BAWANA!X79+BAWANA!Y79</f>
        <v>24.53</v>
      </c>
      <c r="AB79">
        <f>BAWANA!AE79+BAWANA!AF79</f>
        <v>24.53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270.94000000000005</v>
      </c>
      <c r="E80">
        <f>BAWANA!AM80</f>
        <v>0</v>
      </c>
      <c r="F80">
        <f t="shared" si="11"/>
        <v>256</v>
      </c>
      <c r="G80">
        <f t="shared" si="12"/>
        <v>270.94000000000005</v>
      </c>
      <c r="H80" s="112"/>
      <c r="I80">
        <f>BRPL_EOD!AI80+BRPL_EOD!AJ80</f>
        <v>113.61</v>
      </c>
      <c r="J80">
        <f>BYPL_EOD!AI80+BYPL_EOD!AJ80</f>
        <v>53</v>
      </c>
      <c r="K80">
        <f>MES_EOD!AI80+MES_EOD!AJ80</f>
        <v>5.84</v>
      </c>
      <c r="L80">
        <f>NDMC_EOD!AI80+NDMC_EOD!AJ80</f>
        <v>17.89</v>
      </c>
      <c r="M80">
        <f>TPDDL_EOD!AI80+TPDDL_EOD!AJ80</f>
        <v>80.61</v>
      </c>
      <c r="N80">
        <f t="shared" si="7"/>
        <v>270.95000000000005</v>
      </c>
      <c r="O80" s="112">
        <f t="shared" si="8"/>
        <v>-9.9999999999909051E-3</v>
      </c>
      <c r="P80">
        <v>113.60580697545673</v>
      </c>
      <c r="Q80">
        <v>52.998043919542354</v>
      </c>
      <c r="R80">
        <v>5.8397844620778745</v>
      </c>
      <c r="S80">
        <v>17.8893397305776</v>
      </c>
      <c r="T80">
        <v>80.607024912345452</v>
      </c>
      <c r="U80" s="114">
        <f t="shared" si="9"/>
        <v>270.94000000000005</v>
      </c>
      <c r="V80" s="112">
        <f t="shared" si="10"/>
        <v>0</v>
      </c>
      <c r="Y80">
        <f>BAWANA!AW80+BAWANA!AX80</f>
        <v>24.53</v>
      </c>
      <c r="Z80">
        <f>BAWANA!BD80+BAWANA!BE80</f>
        <v>24.53</v>
      </c>
      <c r="AA80">
        <f>BAWANA!X80+BAWANA!Y80</f>
        <v>24.53</v>
      </c>
      <c r="AB80">
        <f>BAWANA!AE80+BAWANA!AF80</f>
        <v>24.53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272.05</v>
      </c>
      <c r="E81">
        <f>BAWANA!AM81</f>
        <v>0</v>
      </c>
      <c r="F81">
        <f t="shared" si="11"/>
        <v>256</v>
      </c>
      <c r="G81">
        <f t="shared" si="12"/>
        <v>272.05</v>
      </c>
      <c r="H81" s="112"/>
      <c r="I81">
        <f>BRPL_EOD!AI81+BRPL_EOD!AJ81</f>
        <v>113.61</v>
      </c>
      <c r="J81">
        <f>BYPL_EOD!AI81+BYPL_EOD!AJ81</f>
        <v>53</v>
      </c>
      <c r="K81">
        <f>MES_EOD!AI81+MES_EOD!AJ81</f>
        <v>5.84</v>
      </c>
      <c r="L81">
        <f>NDMC_EOD!AI81+NDMC_EOD!AJ81</f>
        <v>19</v>
      </c>
      <c r="M81">
        <f>TPDDL_EOD!AI81+TPDDL_EOD!AJ81</f>
        <v>80.61</v>
      </c>
      <c r="N81">
        <f t="shared" si="7"/>
        <v>272.06</v>
      </c>
      <c r="O81" s="112">
        <f t="shared" si="8"/>
        <v>-9.9999999999909051E-3</v>
      </c>
      <c r="P81">
        <v>113.60582408292289</v>
      </c>
      <c r="Q81">
        <v>52.998051900316106</v>
      </c>
      <c r="R81">
        <v>5.8397853414687937</v>
      </c>
      <c r="S81">
        <v>18.999301624641625</v>
      </c>
      <c r="T81">
        <v>80.60703705065059</v>
      </c>
      <c r="U81" s="114">
        <f t="shared" si="9"/>
        <v>272.05</v>
      </c>
      <c r="V81" s="112">
        <f t="shared" si="10"/>
        <v>0</v>
      </c>
      <c r="Y81">
        <f>BAWANA!AW81+BAWANA!AX81</f>
        <v>15.95</v>
      </c>
      <c r="Z81">
        <f>BAWANA!BD81+BAWANA!BE81</f>
        <v>32</v>
      </c>
      <c r="AA81">
        <f>BAWANA!X81+BAWANA!Y81</f>
        <v>15.95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272.05</v>
      </c>
      <c r="E82">
        <f>BAWANA!AM82</f>
        <v>0</v>
      </c>
      <c r="F82">
        <f t="shared" si="11"/>
        <v>256</v>
      </c>
      <c r="G82">
        <f t="shared" si="12"/>
        <v>272.05</v>
      </c>
      <c r="H82" s="112"/>
      <c r="I82">
        <f>BRPL_EOD!AI82+BRPL_EOD!AJ82</f>
        <v>113.61</v>
      </c>
      <c r="J82">
        <f>BYPL_EOD!AI82+BYPL_EOD!AJ82</f>
        <v>53</v>
      </c>
      <c r="K82">
        <f>MES_EOD!AI82+MES_EOD!AJ82</f>
        <v>5.84</v>
      </c>
      <c r="L82">
        <f>NDMC_EOD!AI82+NDMC_EOD!AJ82</f>
        <v>19</v>
      </c>
      <c r="M82">
        <f>TPDDL_EOD!AI82+TPDDL_EOD!AJ82</f>
        <v>80.61</v>
      </c>
      <c r="N82">
        <f t="shared" si="7"/>
        <v>272.06</v>
      </c>
      <c r="O82" s="112">
        <f t="shared" si="8"/>
        <v>-9.9999999999909051E-3</v>
      </c>
      <c r="P82">
        <v>113.60582408292289</v>
      </c>
      <c r="Q82">
        <v>52.998051900316106</v>
      </c>
      <c r="R82">
        <v>5.8397853414687937</v>
      </c>
      <c r="S82">
        <v>18.999301624641625</v>
      </c>
      <c r="T82">
        <v>80.60703705065059</v>
      </c>
      <c r="U82" s="114">
        <f t="shared" si="9"/>
        <v>272.05</v>
      </c>
      <c r="V82" s="112">
        <f t="shared" si="10"/>
        <v>0</v>
      </c>
      <c r="Y82">
        <f>BAWANA!AW82+BAWANA!AX82</f>
        <v>15.95</v>
      </c>
      <c r="Z82">
        <f>BAWANA!BD82+BAWANA!BE82</f>
        <v>32</v>
      </c>
      <c r="AA82">
        <f>BAWANA!X82+BAWANA!Y82</f>
        <v>15.95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105.1</v>
      </c>
      <c r="J83">
        <f>BYPL_EOD!AI83+BYPL_EOD!AJ83</f>
        <v>48.14</v>
      </c>
      <c r="K83">
        <f>MES_EOD!AI83+MES_EOD!AJ83</f>
        <v>5.84</v>
      </c>
      <c r="L83">
        <f>NDMC_EOD!AI83+NDMC_EOD!AJ83</f>
        <v>23</v>
      </c>
      <c r="M83">
        <f>TPDDL_EOD!AI83+TPDDL_EOD!AJ83</f>
        <v>73.92</v>
      </c>
      <c r="N83">
        <f t="shared" si="7"/>
        <v>256</v>
      </c>
      <c r="O83" s="112">
        <f t="shared" si="8"/>
        <v>0</v>
      </c>
      <c r="P83">
        <v>105.1</v>
      </c>
      <c r="Q83">
        <v>48.14</v>
      </c>
      <c r="R83">
        <v>5.84</v>
      </c>
      <c r="S83">
        <v>23</v>
      </c>
      <c r="T83">
        <v>73.92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105.1</v>
      </c>
      <c r="J84">
        <f>BYPL_EOD!AI84+BYPL_EOD!AJ84</f>
        <v>48.14</v>
      </c>
      <c r="K84">
        <f>MES_EOD!AI84+MES_EOD!AJ84</f>
        <v>5.84</v>
      </c>
      <c r="L84">
        <f>NDMC_EOD!AI84+NDMC_EOD!AJ84</f>
        <v>23</v>
      </c>
      <c r="M84">
        <f>TPDDL_EOD!AI84+TPDDL_EOD!AJ84</f>
        <v>73.92</v>
      </c>
      <c r="N84">
        <f t="shared" si="7"/>
        <v>256</v>
      </c>
      <c r="O84" s="112">
        <f t="shared" si="8"/>
        <v>0</v>
      </c>
      <c r="P84">
        <v>105.1</v>
      </c>
      <c r="Q84">
        <v>48.14</v>
      </c>
      <c r="R84">
        <v>5.84</v>
      </c>
      <c r="S84">
        <v>23</v>
      </c>
      <c r="T84">
        <v>73.92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105.1</v>
      </c>
      <c r="J85">
        <f>BYPL_EOD!AI85+BYPL_EOD!AJ85</f>
        <v>48.14</v>
      </c>
      <c r="K85">
        <f>MES_EOD!AI85+MES_EOD!AJ85</f>
        <v>5.84</v>
      </c>
      <c r="L85">
        <f>NDMC_EOD!AI85+NDMC_EOD!AJ85</f>
        <v>23</v>
      </c>
      <c r="M85">
        <f>TPDDL_EOD!AI85+TPDDL_EOD!AJ85</f>
        <v>73.92</v>
      </c>
      <c r="N85">
        <f t="shared" si="7"/>
        <v>256</v>
      </c>
      <c r="O85" s="112">
        <f t="shared" si="8"/>
        <v>0</v>
      </c>
      <c r="P85">
        <v>105.1</v>
      </c>
      <c r="Q85">
        <v>48.14</v>
      </c>
      <c r="R85">
        <v>5.84</v>
      </c>
      <c r="S85">
        <v>23</v>
      </c>
      <c r="T85">
        <v>73.92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105.1</v>
      </c>
      <c r="J86">
        <f>BYPL_EOD!AI86+BYPL_EOD!AJ86</f>
        <v>48.14</v>
      </c>
      <c r="K86">
        <f>MES_EOD!AI86+MES_EOD!AJ86</f>
        <v>5.84</v>
      </c>
      <c r="L86">
        <f>NDMC_EOD!AI86+NDMC_EOD!AJ86</f>
        <v>23</v>
      </c>
      <c r="M86">
        <f>TPDDL_EOD!AI86+TPDDL_EOD!AJ86</f>
        <v>73.92</v>
      </c>
      <c r="N86">
        <f t="shared" si="7"/>
        <v>256</v>
      </c>
      <c r="O86" s="112">
        <f t="shared" si="8"/>
        <v>0</v>
      </c>
      <c r="P86">
        <v>105.1</v>
      </c>
      <c r="Q86">
        <v>48.14</v>
      </c>
      <c r="R86">
        <v>5.84</v>
      </c>
      <c r="S86">
        <v>23</v>
      </c>
      <c r="T86">
        <v>73.92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105.1</v>
      </c>
      <c r="J87">
        <f>BYPL_EOD!AI87+BYPL_EOD!AJ87</f>
        <v>48.14</v>
      </c>
      <c r="K87">
        <f>MES_EOD!AI87+MES_EOD!AJ87</f>
        <v>5.84</v>
      </c>
      <c r="L87">
        <f>NDMC_EOD!AI87+NDMC_EOD!AJ87</f>
        <v>23</v>
      </c>
      <c r="M87">
        <f>TPDDL_EOD!AI87+TPDDL_EOD!AJ87</f>
        <v>73.92</v>
      </c>
      <c r="N87">
        <f t="shared" si="7"/>
        <v>256</v>
      </c>
      <c r="O87" s="112">
        <f t="shared" si="8"/>
        <v>0</v>
      </c>
      <c r="P87">
        <v>105.1</v>
      </c>
      <c r="Q87">
        <v>48.14</v>
      </c>
      <c r="R87">
        <v>5.84</v>
      </c>
      <c r="S87">
        <v>23</v>
      </c>
      <c r="T87">
        <v>73.92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105.1</v>
      </c>
      <c r="J88">
        <f>BYPL_EOD!AI88+BYPL_EOD!AJ88</f>
        <v>48.14</v>
      </c>
      <c r="K88">
        <f>MES_EOD!AI88+MES_EOD!AJ88</f>
        <v>5.84</v>
      </c>
      <c r="L88">
        <f>NDMC_EOD!AI88+NDMC_EOD!AJ88</f>
        <v>23</v>
      </c>
      <c r="M88">
        <f>TPDDL_EOD!AI88+TPDDL_EOD!AJ88</f>
        <v>73.92</v>
      </c>
      <c r="N88">
        <f t="shared" si="7"/>
        <v>256</v>
      </c>
      <c r="O88" s="112">
        <f t="shared" si="8"/>
        <v>0</v>
      </c>
      <c r="P88">
        <v>105.1</v>
      </c>
      <c r="Q88">
        <v>48.14</v>
      </c>
      <c r="R88">
        <v>5.84</v>
      </c>
      <c r="S88">
        <v>23</v>
      </c>
      <c r="T88">
        <v>73.92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105.1</v>
      </c>
      <c r="J89">
        <f>BYPL_EOD!AI89+BYPL_EOD!AJ89</f>
        <v>48.14</v>
      </c>
      <c r="K89">
        <f>MES_EOD!AI89+MES_EOD!AJ89</f>
        <v>5.84</v>
      </c>
      <c r="L89">
        <f>NDMC_EOD!AI89+NDMC_EOD!AJ89</f>
        <v>23</v>
      </c>
      <c r="M89">
        <f>TPDDL_EOD!AI89+TPDDL_EOD!AJ89</f>
        <v>73.92</v>
      </c>
      <c r="N89">
        <f t="shared" si="7"/>
        <v>256</v>
      </c>
      <c r="O89" s="112">
        <f t="shared" si="8"/>
        <v>0</v>
      </c>
      <c r="P89">
        <v>105.1</v>
      </c>
      <c r="Q89">
        <v>48.14</v>
      </c>
      <c r="R89">
        <v>5.84</v>
      </c>
      <c r="S89">
        <v>23</v>
      </c>
      <c r="T89">
        <v>73.92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105.1</v>
      </c>
      <c r="J90">
        <f>BYPL_EOD!AI90+BYPL_EOD!AJ90</f>
        <v>48.14</v>
      </c>
      <c r="K90">
        <f>MES_EOD!AI90+MES_EOD!AJ90</f>
        <v>5.84</v>
      </c>
      <c r="L90">
        <f>NDMC_EOD!AI90+NDMC_EOD!AJ90</f>
        <v>23</v>
      </c>
      <c r="M90">
        <f>TPDDL_EOD!AI90+TPDDL_EOD!AJ90</f>
        <v>73.92</v>
      </c>
      <c r="N90">
        <f t="shared" si="7"/>
        <v>256</v>
      </c>
      <c r="O90" s="112">
        <f t="shared" si="8"/>
        <v>0</v>
      </c>
      <c r="P90">
        <v>105.1</v>
      </c>
      <c r="Q90">
        <v>48.14</v>
      </c>
      <c r="R90">
        <v>5.84</v>
      </c>
      <c r="S90">
        <v>23</v>
      </c>
      <c r="T90">
        <v>73.92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105.1</v>
      </c>
      <c r="J91">
        <f>BYPL_EOD!AI91+BYPL_EOD!AJ91</f>
        <v>48.14</v>
      </c>
      <c r="K91">
        <f>MES_EOD!AI91+MES_EOD!AJ91</f>
        <v>5.84</v>
      </c>
      <c r="L91">
        <f>NDMC_EOD!AI91+NDMC_EOD!AJ91</f>
        <v>23</v>
      </c>
      <c r="M91">
        <f>TPDDL_EOD!AI91+TPDDL_EOD!AJ91</f>
        <v>73.92</v>
      </c>
      <c r="N91">
        <f t="shared" si="7"/>
        <v>256</v>
      </c>
      <c r="O91" s="112">
        <f t="shared" si="8"/>
        <v>0</v>
      </c>
      <c r="P91">
        <v>105.1</v>
      </c>
      <c r="Q91">
        <v>48.14</v>
      </c>
      <c r="R91">
        <v>5.84</v>
      </c>
      <c r="S91">
        <v>23</v>
      </c>
      <c r="T91">
        <v>73.92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105.1</v>
      </c>
      <c r="J92">
        <f>BYPL_EOD!AI92+BYPL_EOD!AJ92</f>
        <v>48.14</v>
      </c>
      <c r="K92">
        <f>MES_EOD!AI92+MES_EOD!AJ92</f>
        <v>5.84</v>
      </c>
      <c r="L92">
        <f>NDMC_EOD!AI92+NDMC_EOD!AJ92</f>
        <v>23</v>
      </c>
      <c r="M92">
        <f>TPDDL_EOD!AI92+TPDDL_EOD!AJ92</f>
        <v>73.92</v>
      </c>
      <c r="N92">
        <f t="shared" si="7"/>
        <v>256</v>
      </c>
      <c r="O92" s="112">
        <f t="shared" si="8"/>
        <v>0</v>
      </c>
      <c r="P92">
        <v>105.1</v>
      </c>
      <c r="Q92">
        <v>48.14</v>
      </c>
      <c r="R92">
        <v>5.84</v>
      </c>
      <c r="S92">
        <v>23</v>
      </c>
      <c r="T92">
        <v>73.92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105.1</v>
      </c>
      <c r="J93">
        <f>BYPL_EOD!AI93+BYPL_EOD!AJ93</f>
        <v>48.14</v>
      </c>
      <c r="K93">
        <f>MES_EOD!AI93+MES_EOD!AJ93</f>
        <v>5.84</v>
      </c>
      <c r="L93">
        <f>NDMC_EOD!AI93+NDMC_EOD!AJ93</f>
        <v>23</v>
      </c>
      <c r="M93">
        <f>TPDDL_EOD!AI93+TPDDL_EOD!AJ93</f>
        <v>73.92</v>
      </c>
      <c r="N93">
        <f t="shared" si="7"/>
        <v>256</v>
      </c>
      <c r="O93" s="112">
        <f t="shared" si="8"/>
        <v>0</v>
      </c>
      <c r="P93">
        <v>105.1</v>
      </c>
      <c r="Q93">
        <v>48.14</v>
      </c>
      <c r="R93">
        <v>5.84</v>
      </c>
      <c r="S93">
        <v>23</v>
      </c>
      <c r="T93">
        <v>73.92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99.76</v>
      </c>
      <c r="J94">
        <f>BYPL_EOD!AI94+BYPL_EOD!AJ94</f>
        <v>57.68</v>
      </c>
      <c r="K94">
        <f>MES_EOD!AI94+MES_EOD!AJ94</f>
        <v>5.84</v>
      </c>
      <c r="L94">
        <f>NDMC_EOD!AI94+NDMC_EOD!AJ94</f>
        <v>23</v>
      </c>
      <c r="M94">
        <f>TPDDL_EOD!AI94+TPDDL_EOD!AJ94</f>
        <v>69.72</v>
      </c>
      <c r="N94">
        <f t="shared" si="7"/>
        <v>256</v>
      </c>
      <c r="O94" s="112">
        <f t="shared" si="8"/>
        <v>0</v>
      </c>
      <c r="P94">
        <v>99.76</v>
      </c>
      <c r="Q94">
        <v>57.68</v>
      </c>
      <c r="R94">
        <v>5.84</v>
      </c>
      <c r="S94">
        <v>23</v>
      </c>
      <c r="T94">
        <v>69.72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101.45</v>
      </c>
      <c r="J95">
        <f>BYPL_EOD!AI95+BYPL_EOD!AJ95</f>
        <v>58.65</v>
      </c>
      <c r="K95">
        <f>MES_EOD!AI95+MES_EOD!AJ95</f>
        <v>5.84</v>
      </c>
      <c r="L95">
        <f>NDMC_EOD!AI95+NDMC_EOD!AJ95</f>
        <v>19</v>
      </c>
      <c r="M95">
        <f>TPDDL_EOD!AI95+TPDDL_EOD!AJ95</f>
        <v>71.06</v>
      </c>
      <c r="N95">
        <f t="shared" si="7"/>
        <v>256</v>
      </c>
      <c r="O95" s="112">
        <f t="shared" si="8"/>
        <v>0</v>
      </c>
      <c r="P95">
        <v>101.45</v>
      </c>
      <c r="Q95">
        <v>58.65</v>
      </c>
      <c r="R95">
        <v>5.84</v>
      </c>
      <c r="S95">
        <v>19</v>
      </c>
      <c r="T95">
        <v>71.06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101.45</v>
      </c>
      <c r="J96">
        <f>BYPL_EOD!AI96+BYPL_EOD!AJ96</f>
        <v>58.65</v>
      </c>
      <c r="K96">
        <f>MES_EOD!AI96+MES_EOD!AJ96</f>
        <v>5.84</v>
      </c>
      <c r="L96">
        <f>NDMC_EOD!AI96+NDMC_EOD!AJ96</f>
        <v>19</v>
      </c>
      <c r="M96">
        <f>TPDDL_EOD!AI96+TPDDL_EOD!AJ96</f>
        <v>71.06</v>
      </c>
      <c r="N96">
        <f t="shared" si="7"/>
        <v>256</v>
      </c>
      <c r="O96" s="112">
        <f t="shared" si="8"/>
        <v>0</v>
      </c>
      <c r="P96">
        <v>101.45</v>
      </c>
      <c r="Q96">
        <v>58.65</v>
      </c>
      <c r="R96">
        <v>5.84</v>
      </c>
      <c r="S96">
        <v>19</v>
      </c>
      <c r="T96">
        <v>71.06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101.45</v>
      </c>
      <c r="J97">
        <f>BYPL_EOD!AI97+BYPL_EOD!AJ97</f>
        <v>58.65</v>
      </c>
      <c r="K97">
        <f>MES_EOD!AI97+MES_EOD!AJ97</f>
        <v>5.84</v>
      </c>
      <c r="L97">
        <f>NDMC_EOD!AI97+NDMC_EOD!AJ97</f>
        <v>19</v>
      </c>
      <c r="M97">
        <f>TPDDL_EOD!AI97+TPDDL_EOD!AJ97</f>
        <v>71.06</v>
      </c>
      <c r="N97">
        <f t="shared" si="7"/>
        <v>256</v>
      </c>
      <c r="O97" s="112">
        <f t="shared" si="8"/>
        <v>0</v>
      </c>
      <c r="P97">
        <v>101.45</v>
      </c>
      <c r="Q97">
        <v>58.65</v>
      </c>
      <c r="R97">
        <v>5.84</v>
      </c>
      <c r="S97">
        <v>19</v>
      </c>
      <c r="T97">
        <v>71.06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101.45</v>
      </c>
      <c r="J98">
        <f>BYPL_EOD!AI98+BYPL_EOD!AJ98</f>
        <v>58.65</v>
      </c>
      <c r="K98">
        <f>MES_EOD!AI98+MES_EOD!AJ98</f>
        <v>5.84</v>
      </c>
      <c r="L98">
        <f>NDMC_EOD!AI98+NDMC_EOD!AJ98</f>
        <v>19</v>
      </c>
      <c r="M98">
        <f>TPDDL_EOD!AI98+TPDDL_EOD!AJ98</f>
        <v>71.06</v>
      </c>
      <c r="N98">
        <f t="shared" si="7"/>
        <v>256</v>
      </c>
      <c r="O98" s="112">
        <f t="shared" si="8"/>
        <v>0</v>
      </c>
      <c r="P98">
        <v>101.45</v>
      </c>
      <c r="Q98">
        <v>58.65</v>
      </c>
      <c r="R98">
        <v>5.84</v>
      </c>
      <c r="S98">
        <v>19</v>
      </c>
      <c r="T98">
        <v>71.06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6.4903949999999924</v>
      </c>
      <c r="E99" s="114">
        <f t="shared" si="14"/>
        <v>0</v>
      </c>
      <c r="F99" s="114">
        <f t="shared" si="14"/>
        <v>6.1440000000000001</v>
      </c>
      <c r="G99" s="114">
        <f t="shared" si="14"/>
        <v>6.4903949999999924</v>
      </c>
      <c r="H99" s="114"/>
      <c r="I99" s="114">
        <f t="shared" si="14"/>
        <v>2.6836400000000005</v>
      </c>
      <c r="J99" s="114">
        <f t="shared" si="14"/>
        <v>1.3201550000000004</v>
      </c>
      <c r="K99" s="114">
        <f t="shared" si="14"/>
        <v>0.14015999999999981</v>
      </c>
      <c r="L99" s="114">
        <f t="shared" si="14"/>
        <v>0.46456500000000028</v>
      </c>
      <c r="M99" s="114">
        <f t="shared" si="14"/>
        <v>1.8819699999999988</v>
      </c>
      <c r="N99" s="114">
        <f t="shared" si="14"/>
        <v>6.4904900000000012</v>
      </c>
      <c r="O99" s="114">
        <f t="shared" si="14"/>
        <v>-9.4999999999970447E-5</v>
      </c>
      <c r="P99" s="114">
        <f t="shared" si="14"/>
        <v>2.6836004488939085</v>
      </c>
      <c r="Q99" s="114">
        <f t="shared" si="14"/>
        <v>1.320135374082835</v>
      </c>
      <c r="R99" s="114">
        <f t="shared" si="14"/>
        <v>0.14015795668233033</v>
      </c>
      <c r="S99" s="114">
        <f t="shared" si="14"/>
        <v>0.46455858805166156</v>
      </c>
      <c r="T99" s="114">
        <f t="shared" si="14"/>
        <v>1.8819426322892643</v>
      </c>
      <c r="U99" s="114">
        <f t="shared" si="14"/>
        <v>6.4903949999999924</v>
      </c>
      <c r="V99" s="114">
        <f t="shared" si="10"/>
        <v>0</v>
      </c>
      <c r="Y99" s="114">
        <f>SUM(Y3:Y98)/4000</f>
        <v>0.57839000000000018</v>
      </c>
      <c r="Z99" s="114">
        <f t="shared" ref="Z99:AD99" si="15">SUM(Z3:Z98)/4000</f>
        <v>0.61121500000000017</v>
      </c>
      <c r="AA99" s="114">
        <f t="shared" si="15"/>
        <v>0.57839000000000018</v>
      </c>
      <c r="AB99" s="114">
        <f t="shared" si="15"/>
        <v>0.61121500000000017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223</v>
      </c>
      <c r="E3">
        <f>BAWANA!AQ3</f>
        <v>0</v>
      </c>
      <c r="F3">
        <f>(B3+C3)*0.8</f>
        <v>712</v>
      </c>
      <c r="G3">
        <f>(D3+E3)</f>
        <v>223</v>
      </c>
      <c r="H3" s="112"/>
      <c r="I3">
        <f>BRPL_EOD!AM3+BRPL_EOD!AN3</f>
        <v>170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223</v>
      </c>
      <c r="O3" s="112">
        <f t="shared" ref="O3:O66" si="1">G3-N3</f>
        <v>0</v>
      </c>
      <c r="P3">
        <v>170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223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223</v>
      </c>
      <c r="E4">
        <f>BAWANA!AQ4</f>
        <v>0</v>
      </c>
      <c r="F4">
        <f t="shared" ref="F4:F67" si="4">(B4+C4)*0.8</f>
        <v>712</v>
      </c>
      <c r="G4">
        <f t="shared" ref="G4:G67" si="5">(D4+E4)</f>
        <v>223</v>
      </c>
      <c r="H4" s="112"/>
      <c r="I4">
        <f>BRPL_EOD!AM4+BRPL_EOD!AN4</f>
        <v>170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223</v>
      </c>
      <c r="O4" s="112">
        <f t="shared" si="1"/>
        <v>0</v>
      </c>
      <c r="P4">
        <v>170</v>
      </c>
      <c r="Q4">
        <v>23</v>
      </c>
      <c r="R4">
        <v>0</v>
      </c>
      <c r="S4">
        <v>0</v>
      </c>
      <c r="T4">
        <v>30</v>
      </c>
      <c r="U4" s="114">
        <f t="shared" si="2"/>
        <v>223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223</v>
      </c>
      <c r="E5">
        <f>BAWANA!AQ5</f>
        <v>0</v>
      </c>
      <c r="F5">
        <f t="shared" si="4"/>
        <v>712</v>
      </c>
      <c r="G5">
        <f t="shared" si="5"/>
        <v>223</v>
      </c>
      <c r="H5" s="112"/>
      <c r="I5">
        <f>BRPL_EOD!AM5+BRPL_EOD!AN5</f>
        <v>170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223</v>
      </c>
      <c r="O5" s="112">
        <f t="shared" si="1"/>
        <v>0</v>
      </c>
      <c r="P5">
        <v>170</v>
      </c>
      <c r="Q5">
        <v>23</v>
      </c>
      <c r="R5">
        <v>0</v>
      </c>
      <c r="S5">
        <v>0</v>
      </c>
      <c r="T5">
        <v>30</v>
      </c>
      <c r="U5" s="114">
        <f t="shared" si="2"/>
        <v>223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223</v>
      </c>
      <c r="E6">
        <f>BAWANA!AQ6</f>
        <v>0</v>
      </c>
      <c r="F6">
        <f t="shared" si="4"/>
        <v>712</v>
      </c>
      <c r="G6">
        <f t="shared" si="5"/>
        <v>223</v>
      </c>
      <c r="H6" s="112"/>
      <c r="I6">
        <f>BRPL_EOD!AM6+BRPL_EOD!AN6</f>
        <v>170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223</v>
      </c>
      <c r="O6" s="112">
        <f t="shared" si="1"/>
        <v>0</v>
      </c>
      <c r="P6">
        <v>170</v>
      </c>
      <c r="Q6">
        <v>23</v>
      </c>
      <c r="R6">
        <v>0</v>
      </c>
      <c r="S6">
        <v>0</v>
      </c>
      <c r="T6">
        <v>30</v>
      </c>
      <c r="U6" s="114">
        <f t="shared" si="2"/>
        <v>223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712</v>
      </c>
      <c r="G7">
        <f t="shared" si="5"/>
        <v>150</v>
      </c>
      <c r="H7" s="112"/>
      <c r="I7">
        <f>BRPL_EOD!AM7+BRPL_EOD!AN7</f>
        <v>97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97</v>
      </c>
      <c r="Q7">
        <v>23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712</v>
      </c>
      <c r="G8">
        <f t="shared" si="5"/>
        <v>150</v>
      </c>
      <c r="H8" s="112"/>
      <c r="I8">
        <f>BRPL_EOD!AM8+BRPL_EOD!AN8</f>
        <v>97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97</v>
      </c>
      <c r="Q8">
        <v>23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712</v>
      </c>
      <c r="G9">
        <f t="shared" si="5"/>
        <v>150</v>
      </c>
      <c r="H9" s="112"/>
      <c r="I9">
        <f>BRPL_EOD!AM9+BRPL_EOD!AN9</f>
        <v>97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97</v>
      </c>
      <c r="Q9">
        <v>23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712</v>
      </c>
      <c r="G10">
        <f t="shared" si="5"/>
        <v>150</v>
      </c>
      <c r="H10" s="112"/>
      <c r="I10">
        <f>BRPL_EOD!AM10+BRPL_EOD!AN10</f>
        <v>97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97</v>
      </c>
      <c r="Q10">
        <v>23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712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712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712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712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712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712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712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712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712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712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712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712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712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712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712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712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712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712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712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712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712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712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712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712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712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712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712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712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704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704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688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688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688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688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688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688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688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688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688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688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688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688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688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688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688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688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688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688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688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688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688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688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688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712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712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712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712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712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712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193</v>
      </c>
      <c r="E81">
        <f>BAWANA!AQ81</f>
        <v>0</v>
      </c>
      <c r="F81">
        <f t="shared" si="11"/>
        <v>712</v>
      </c>
      <c r="G81">
        <f t="shared" si="12"/>
        <v>193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70</v>
      </c>
      <c r="U81" s="114">
        <f t="shared" si="9"/>
        <v>193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193</v>
      </c>
      <c r="E82">
        <f>BAWANA!AQ82</f>
        <v>0</v>
      </c>
      <c r="F82">
        <f t="shared" si="11"/>
        <v>712</v>
      </c>
      <c r="G82">
        <f t="shared" si="12"/>
        <v>193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70</v>
      </c>
      <c r="U82" s="114">
        <f t="shared" si="9"/>
        <v>193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193</v>
      </c>
      <c r="E83">
        <f>BAWANA!AQ83</f>
        <v>0</v>
      </c>
      <c r="F83">
        <f t="shared" si="11"/>
        <v>712</v>
      </c>
      <c r="G83">
        <f t="shared" si="12"/>
        <v>193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70</v>
      </c>
      <c r="U83" s="114">
        <f t="shared" si="9"/>
        <v>193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193</v>
      </c>
      <c r="E84">
        <f>BAWANA!AQ84</f>
        <v>0</v>
      </c>
      <c r="F84">
        <f t="shared" si="11"/>
        <v>712</v>
      </c>
      <c r="G84">
        <f t="shared" si="12"/>
        <v>193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70</v>
      </c>
      <c r="U84" s="114">
        <f t="shared" si="9"/>
        <v>193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193</v>
      </c>
      <c r="E85">
        <f>BAWANA!AQ85</f>
        <v>0</v>
      </c>
      <c r="F85">
        <f t="shared" si="11"/>
        <v>712</v>
      </c>
      <c r="G85">
        <f t="shared" si="12"/>
        <v>193</v>
      </c>
      <c r="H85" s="112"/>
      <c r="I85">
        <f>BRPL_EOD!AM85+BRPL_EOD!AN85</f>
        <v>100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193</v>
      </c>
      <c r="O85" s="112">
        <f t="shared" si="8"/>
        <v>0</v>
      </c>
      <c r="P85">
        <v>100</v>
      </c>
      <c r="Q85">
        <v>23</v>
      </c>
      <c r="R85">
        <v>0</v>
      </c>
      <c r="S85">
        <v>0</v>
      </c>
      <c r="T85">
        <v>70</v>
      </c>
      <c r="U85" s="114">
        <f t="shared" si="9"/>
        <v>193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211</v>
      </c>
      <c r="E86">
        <f>BAWANA!AQ86</f>
        <v>0</v>
      </c>
      <c r="F86">
        <f t="shared" si="11"/>
        <v>712</v>
      </c>
      <c r="G86">
        <f t="shared" si="12"/>
        <v>211</v>
      </c>
      <c r="H86" s="112"/>
      <c r="I86">
        <f>BRPL_EOD!AM86+BRPL_EOD!AN86</f>
        <v>118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211</v>
      </c>
      <c r="O86" s="112">
        <f t="shared" si="8"/>
        <v>0</v>
      </c>
      <c r="P86">
        <v>118</v>
      </c>
      <c r="Q86">
        <v>23</v>
      </c>
      <c r="R86">
        <v>0</v>
      </c>
      <c r="S86">
        <v>0</v>
      </c>
      <c r="T86">
        <v>70</v>
      </c>
      <c r="U86" s="114">
        <f t="shared" si="9"/>
        <v>211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203</v>
      </c>
      <c r="E87">
        <f>BAWANA!AQ87</f>
        <v>0</v>
      </c>
      <c r="F87">
        <f t="shared" si="11"/>
        <v>712</v>
      </c>
      <c r="G87">
        <f t="shared" si="12"/>
        <v>203</v>
      </c>
      <c r="H87" s="112"/>
      <c r="I87">
        <f>BRPL_EOD!AM87+BRPL_EOD!AN87</f>
        <v>110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203</v>
      </c>
      <c r="O87" s="112">
        <f t="shared" si="8"/>
        <v>0</v>
      </c>
      <c r="P87">
        <v>110</v>
      </c>
      <c r="Q87">
        <v>23</v>
      </c>
      <c r="R87">
        <v>0</v>
      </c>
      <c r="S87">
        <v>0</v>
      </c>
      <c r="T87">
        <v>70</v>
      </c>
      <c r="U87" s="114">
        <f t="shared" si="9"/>
        <v>203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243</v>
      </c>
      <c r="E88">
        <f>BAWANA!AQ88</f>
        <v>0</v>
      </c>
      <c r="F88">
        <f t="shared" si="11"/>
        <v>712</v>
      </c>
      <c r="G88">
        <f t="shared" si="12"/>
        <v>243</v>
      </c>
      <c r="H88" s="112"/>
      <c r="I88">
        <f>BRPL_EOD!AM88+BRPL_EOD!AN88</f>
        <v>150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243</v>
      </c>
      <c r="O88" s="112">
        <f t="shared" si="8"/>
        <v>0</v>
      </c>
      <c r="P88">
        <v>150</v>
      </c>
      <c r="Q88">
        <v>23</v>
      </c>
      <c r="R88">
        <v>0</v>
      </c>
      <c r="S88">
        <v>0</v>
      </c>
      <c r="T88">
        <v>70</v>
      </c>
      <c r="U88" s="114">
        <f t="shared" si="9"/>
        <v>243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293</v>
      </c>
      <c r="E89">
        <f>BAWANA!AQ89</f>
        <v>0</v>
      </c>
      <c r="F89">
        <f t="shared" si="11"/>
        <v>712</v>
      </c>
      <c r="G89">
        <f t="shared" si="12"/>
        <v>293</v>
      </c>
      <c r="H89" s="112"/>
      <c r="I89">
        <f>BRPL_EOD!AM89+BRPL_EOD!AN89</f>
        <v>200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293</v>
      </c>
      <c r="O89" s="112">
        <f t="shared" si="8"/>
        <v>0</v>
      </c>
      <c r="P89">
        <v>200</v>
      </c>
      <c r="Q89">
        <v>23</v>
      </c>
      <c r="R89">
        <v>0</v>
      </c>
      <c r="S89">
        <v>0</v>
      </c>
      <c r="T89">
        <v>70</v>
      </c>
      <c r="U89" s="114">
        <f t="shared" si="9"/>
        <v>293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293</v>
      </c>
      <c r="E90">
        <f>BAWANA!AQ90</f>
        <v>0</v>
      </c>
      <c r="F90">
        <f t="shared" si="11"/>
        <v>712</v>
      </c>
      <c r="G90">
        <f t="shared" si="12"/>
        <v>293</v>
      </c>
      <c r="H90" s="112"/>
      <c r="I90">
        <f>BRPL_EOD!AM90+BRPL_EOD!AN90</f>
        <v>200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293</v>
      </c>
      <c r="O90" s="112">
        <f t="shared" si="8"/>
        <v>0</v>
      </c>
      <c r="P90">
        <v>200</v>
      </c>
      <c r="Q90">
        <v>23</v>
      </c>
      <c r="R90">
        <v>0</v>
      </c>
      <c r="S90">
        <v>0</v>
      </c>
      <c r="T90">
        <v>70</v>
      </c>
      <c r="U90" s="114">
        <f t="shared" si="9"/>
        <v>293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313</v>
      </c>
      <c r="E91">
        <f>BAWANA!AQ91</f>
        <v>0</v>
      </c>
      <c r="F91">
        <f t="shared" si="11"/>
        <v>712</v>
      </c>
      <c r="G91">
        <f t="shared" si="12"/>
        <v>313</v>
      </c>
      <c r="H91" s="112"/>
      <c r="I91">
        <f>BRPL_EOD!AM91+BRPL_EOD!AN91</f>
        <v>220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313</v>
      </c>
      <c r="O91" s="112">
        <f t="shared" si="8"/>
        <v>0</v>
      </c>
      <c r="P91">
        <v>220</v>
      </c>
      <c r="Q91">
        <v>23</v>
      </c>
      <c r="R91">
        <v>0</v>
      </c>
      <c r="S91">
        <v>0</v>
      </c>
      <c r="T91">
        <v>70</v>
      </c>
      <c r="U91" s="114">
        <f t="shared" si="9"/>
        <v>313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333</v>
      </c>
      <c r="E92">
        <f>BAWANA!AQ92</f>
        <v>0</v>
      </c>
      <c r="F92">
        <f t="shared" si="11"/>
        <v>712</v>
      </c>
      <c r="G92">
        <f t="shared" si="12"/>
        <v>333</v>
      </c>
      <c r="H92" s="112"/>
      <c r="I92">
        <f>BRPL_EOD!AM92+BRPL_EOD!AN92</f>
        <v>240</v>
      </c>
      <c r="J92">
        <f>BYPL_EOD!AM92+BYPL_EOD!AN92</f>
        <v>23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333</v>
      </c>
      <c r="O92" s="112">
        <f t="shared" si="8"/>
        <v>0</v>
      </c>
      <c r="P92">
        <v>240</v>
      </c>
      <c r="Q92">
        <v>23</v>
      </c>
      <c r="R92">
        <v>0</v>
      </c>
      <c r="S92">
        <v>0</v>
      </c>
      <c r="T92">
        <v>70</v>
      </c>
      <c r="U92" s="114">
        <f t="shared" si="9"/>
        <v>333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385</v>
      </c>
      <c r="E93">
        <f>BAWANA!AQ93</f>
        <v>0</v>
      </c>
      <c r="F93">
        <f t="shared" si="11"/>
        <v>712</v>
      </c>
      <c r="G93">
        <f t="shared" si="12"/>
        <v>385</v>
      </c>
      <c r="H93" s="112"/>
      <c r="I93">
        <f>BRPL_EOD!AM93+BRPL_EOD!AN93</f>
        <v>260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385</v>
      </c>
      <c r="O93" s="112">
        <f t="shared" si="8"/>
        <v>0</v>
      </c>
      <c r="P93">
        <v>260</v>
      </c>
      <c r="Q93">
        <v>55</v>
      </c>
      <c r="R93">
        <v>0</v>
      </c>
      <c r="S93">
        <v>0</v>
      </c>
      <c r="T93">
        <v>70</v>
      </c>
      <c r="U93" s="114">
        <f t="shared" si="9"/>
        <v>385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422.04</v>
      </c>
      <c r="E94">
        <f>BAWANA!AQ94</f>
        <v>0</v>
      </c>
      <c r="F94">
        <f t="shared" si="11"/>
        <v>712</v>
      </c>
      <c r="G94">
        <f t="shared" si="12"/>
        <v>422.04</v>
      </c>
      <c r="H94" s="112"/>
      <c r="I94">
        <f>BRPL_EOD!AM94+BRPL_EOD!AN94</f>
        <v>277.04000000000002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90</v>
      </c>
      <c r="N94">
        <f t="shared" si="7"/>
        <v>422.04</v>
      </c>
      <c r="O94" s="112">
        <f t="shared" si="8"/>
        <v>0</v>
      </c>
      <c r="P94">
        <v>277.04000000000002</v>
      </c>
      <c r="Q94">
        <v>55</v>
      </c>
      <c r="R94">
        <v>0</v>
      </c>
      <c r="S94">
        <v>0</v>
      </c>
      <c r="T94">
        <v>90</v>
      </c>
      <c r="U94" s="114">
        <f t="shared" si="9"/>
        <v>422.04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492.04</v>
      </c>
      <c r="E95">
        <f>BAWANA!AQ95</f>
        <v>0</v>
      </c>
      <c r="F95">
        <f t="shared" si="11"/>
        <v>712</v>
      </c>
      <c r="G95">
        <f t="shared" si="12"/>
        <v>492.04</v>
      </c>
      <c r="H95" s="112"/>
      <c r="I95">
        <f>BRPL_EOD!AM95+BRPL_EOD!AN95</f>
        <v>327.04000000000002</v>
      </c>
      <c r="J95">
        <f>BYPL_EOD!AM95+BYPL_EOD!AN95</f>
        <v>55</v>
      </c>
      <c r="K95">
        <f>MES_EOD!AM95+MES_EOD!AN95</f>
        <v>0</v>
      </c>
      <c r="L95">
        <f>NDMC_EOD!AM95+NDMC_EOD!AN95</f>
        <v>0</v>
      </c>
      <c r="M95">
        <f>TPDDL_EOD!AM95+TPDDL_EOD!AN95</f>
        <v>110</v>
      </c>
      <c r="N95">
        <f t="shared" si="7"/>
        <v>492.04</v>
      </c>
      <c r="O95" s="112">
        <f t="shared" si="8"/>
        <v>0</v>
      </c>
      <c r="P95">
        <v>327.04000000000002</v>
      </c>
      <c r="Q95">
        <v>55</v>
      </c>
      <c r="R95">
        <v>0</v>
      </c>
      <c r="S95">
        <v>0</v>
      </c>
      <c r="T95">
        <v>110</v>
      </c>
      <c r="U95" s="114">
        <f t="shared" si="9"/>
        <v>492.04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502.04</v>
      </c>
      <c r="E96">
        <f>BAWANA!AQ96</f>
        <v>0</v>
      </c>
      <c r="F96">
        <f t="shared" si="11"/>
        <v>712</v>
      </c>
      <c r="G96">
        <f t="shared" si="12"/>
        <v>502.04</v>
      </c>
      <c r="H96" s="112"/>
      <c r="I96">
        <f>BRPL_EOD!AM96+BRPL_EOD!AN96</f>
        <v>327.04000000000002</v>
      </c>
      <c r="J96">
        <f>BYPL_EOD!AM96+BYPL_EOD!AN96</f>
        <v>55</v>
      </c>
      <c r="K96">
        <f>MES_EOD!AM96+MES_EOD!AN96</f>
        <v>0</v>
      </c>
      <c r="L96">
        <f>NDMC_EOD!AM96+NDMC_EOD!AN96</f>
        <v>0</v>
      </c>
      <c r="M96">
        <f>TPDDL_EOD!AM96+TPDDL_EOD!AN96</f>
        <v>120</v>
      </c>
      <c r="N96">
        <f t="shared" si="7"/>
        <v>502.04</v>
      </c>
      <c r="O96" s="112">
        <f t="shared" si="8"/>
        <v>0</v>
      </c>
      <c r="P96">
        <v>327.04000000000002</v>
      </c>
      <c r="Q96">
        <v>55</v>
      </c>
      <c r="R96">
        <v>0</v>
      </c>
      <c r="S96">
        <v>0</v>
      </c>
      <c r="T96">
        <v>120</v>
      </c>
      <c r="U96" s="114">
        <f t="shared" si="9"/>
        <v>502.04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502.04</v>
      </c>
      <c r="E97">
        <f>BAWANA!AQ97</f>
        <v>0</v>
      </c>
      <c r="F97">
        <f t="shared" si="11"/>
        <v>712</v>
      </c>
      <c r="G97">
        <f t="shared" si="12"/>
        <v>502.04</v>
      </c>
      <c r="H97" s="112"/>
      <c r="I97">
        <f>BRPL_EOD!AM97+BRPL_EOD!AN97</f>
        <v>327.04000000000002</v>
      </c>
      <c r="J97">
        <f>BYPL_EOD!AM97+BYPL_EOD!AN97</f>
        <v>55</v>
      </c>
      <c r="K97">
        <f>MES_EOD!AM97+MES_EOD!AN97</f>
        <v>0</v>
      </c>
      <c r="L97">
        <f>NDMC_EOD!AM97+NDMC_EOD!AN97</f>
        <v>0</v>
      </c>
      <c r="M97">
        <f>TPDDL_EOD!AM97+TPDDL_EOD!AN97</f>
        <v>120</v>
      </c>
      <c r="N97">
        <f t="shared" si="7"/>
        <v>502.04</v>
      </c>
      <c r="O97" s="112">
        <f t="shared" si="8"/>
        <v>0</v>
      </c>
      <c r="P97">
        <v>327.04000000000002</v>
      </c>
      <c r="Q97">
        <v>55</v>
      </c>
      <c r="R97">
        <v>0</v>
      </c>
      <c r="S97">
        <v>0</v>
      </c>
      <c r="T97">
        <v>120</v>
      </c>
      <c r="U97" s="114">
        <f t="shared" si="9"/>
        <v>502.04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502.04</v>
      </c>
      <c r="E98">
        <f>BAWANA!AQ98</f>
        <v>0</v>
      </c>
      <c r="F98">
        <f t="shared" si="11"/>
        <v>712</v>
      </c>
      <c r="G98">
        <f t="shared" si="12"/>
        <v>502.04</v>
      </c>
      <c r="H98" s="112"/>
      <c r="I98">
        <f>BRPL_EOD!AM98+BRPL_EOD!AN98</f>
        <v>327.04000000000002</v>
      </c>
      <c r="J98">
        <f>BYPL_EOD!AM98+BYPL_EOD!AN98</f>
        <v>55</v>
      </c>
      <c r="K98">
        <f>MES_EOD!AM98+MES_EOD!AN98</f>
        <v>0</v>
      </c>
      <c r="L98">
        <f>NDMC_EOD!AM98+NDMC_EOD!AN98</f>
        <v>0</v>
      </c>
      <c r="M98">
        <f>TPDDL_EOD!AM98+TPDDL_EOD!AN98</f>
        <v>120</v>
      </c>
      <c r="N98">
        <f t="shared" si="7"/>
        <v>502.04</v>
      </c>
      <c r="O98" s="112">
        <f t="shared" si="8"/>
        <v>0</v>
      </c>
      <c r="P98">
        <v>327.04000000000002</v>
      </c>
      <c r="Q98">
        <v>55</v>
      </c>
      <c r="R98">
        <v>0</v>
      </c>
      <c r="S98">
        <v>0</v>
      </c>
      <c r="T98">
        <v>120</v>
      </c>
      <c r="U98" s="114">
        <f t="shared" si="9"/>
        <v>502.04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21.15</v>
      </c>
      <c r="C99" s="114">
        <f t="shared" ref="C99:U99" si="14">SUM(C3:C98)/4000</f>
        <v>0</v>
      </c>
      <c r="D99" s="114">
        <f t="shared" si="14"/>
        <v>4.4143000000000008</v>
      </c>
      <c r="E99" s="114">
        <f t="shared" si="14"/>
        <v>0</v>
      </c>
      <c r="F99" s="114">
        <f t="shared" si="14"/>
        <v>16.920000000000002</v>
      </c>
      <c r="G99" s="114">
        <f t="shared" si="14"/>
        <v>4.4143000000000008</v>
      </c>
      <c r="H99" s="114"/>
      <c r="I99" s="114">
        <f t="shared" si="14"/>
        <v>2.861800000000001</v>
      </c>
      <c r="J99" s="114">
        <f t="shared" si="14"/>
        <v>0.6</v>
      </c>
      <c r="K99" s="114">
        <f t="shared" si="14"/>
        <v>0</v>
      </c>
      <c r="L99" s="114">
        <f t="shared" si="14"/>
        <v>0</v>
      </c>
      <c r="M99" s="114">
        <f t="shared" si="14"/>
        <v>0.95250000000000001</v>
      </c>
      <c r="N99" s="114">
        <f t="shared" si="14"/>
        <v>4.4143000000000008</v>
      </c>
      <c r="O99" s="114">
        <f t="shared" si="14"/>
        <v>0</v>
      </c>
      <c r="P99" s="114">
        <f t="shared" si="14"/>
        <v>2.861800000000001</v>
      </c>
      <c r="Q99" s="114">
        <f t="shared" si="14"/>
        <v>0.6</v>
      </c>
      <c r="R99" s="114">
        <f t="shared" si="14"/>
        <v>0</v>
      </c>
      <c r="S99" s="114">
        <f t="shared" si="14"/>
        <v>0</v>
      </c>
      <c r="T99" s="114">
        <f t="shared" si="14"/>
        <v>0.95250000000000001</v>
      </c>
      <c r="U99" s="114">
        <f t="shared" si="14"/>
        <v>4.4143000000000008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99.122758000000005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20.427664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0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20</v>
      </c>
      <c r="AU3">
        <v>0</v>
      </c>
      <c r="AV3">
        <v>48.878287999999998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3312.954033999999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99.122758000000005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20.427664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0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20</v>
      </c>
      <c r="AU4">
        <v>0</v>
      </c>
      <c r="AV4">
        <v>48.878287999999998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3312.954033999999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99.122758000000005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149.98894999999999</v>
      </c>
      <c r="Q5">
        <v>20.427664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0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20</v>
      </c>
      <c r="AU5">
        <v>0</v>
      </c>
      <c r="AV5">
        <v>48.878287999999998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3312.954033999999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99.122758000000005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149.98894999999999</v>
      </c>
      <c r="Q6">
        <v>20.427664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0</v>
      </c>
      <c r="AJ6">
        <v>0</v>
      </c>
      <c r="AK6">
        <v>67.823003</v>
      </c>
      <c r="AL6">
        <v>77.853999999999999</v>
      </c>
      <c r="AM6">
        <v>6.1844130000000002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20</v>
      </c>
      <c r="AU6">
        <v>0</v>
      </c>
      <c r="AV6">
        <v>48.878287999999998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3306.6110449999987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99.122758000000005</v>
      </c>
      <c r="K7">
        <v>688.11594700000001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149.98894999999999</v>
      </c>
      <c r="Q7">
        <v>20.427664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5.39154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20</v>
      </c>
      <c r="AU7">
        <v>0</v>
      </c>
      <c r="AV7">
        <v>48.878287999999998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3305.8181719999989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99.122758000000005</v>
      </c>
      <c r="K8">
        <v>688.11594700000001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149.98894999999999</v>
      </c>
      <c r="Q8">
        <v>20.427664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5.39154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20</v>
      </c>
      <c r="AU8">
        <v>0</v>
      </c>
      <c r="AV8">
        <v>48.878287999999998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3305.8181719999989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99.122758000000005</v>
      </c>
      <c r="K9">
        <v>688.11594700000001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149.98894999999999</v>
      </c>
      <c r="Q9">
        <v>20.427664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5.39154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20</v>
      </c>
      <c r="AU9">
        <v>0</v>
      </c>
      <c r="AV9">
        <v>48.878287999999998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3305.8181719999989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100.480604</v>
      </c>
      <c r="K10">
        <v>688.11594700000001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149.98894999999999</v>
      </c>
      <c r="Q10">
        <v>20.427664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5.39154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20</v>
      </c>
      <c r="AU10">
        <v>0</v>
      </c>
      <c r="AV10">
        <v>48.878287999999998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3307.1760179999987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100.480604</v>
      </c>
      <c r="K11">
        <v>688.11594700000001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149.98894999999999</v>
      </c>
      <c r="Q11">
        <v>20.427664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5.39154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20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3308.4794389999988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100.480604</v>
      </c>
      <c r="K12">
        <v>688.71594700000003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149.98894999999999</v>
      </c>
      <c r="Q12">
        <v>20.427664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0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20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3289.6385389999991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100.480604</v>
      </c>
      <c r="K13">
        <v>688.71594700000003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149.98894999999999</v>
      </c>
      <c r="Q13">
        <v>20.427664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0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20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3289.6385389999991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100.480604</v>
      </c>
      <c r="K14">
        <v>688.71594700000003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149.98894999999999</v>
      </c>
      <c r="Q14">
        <v>20.427664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28.09872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0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20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3289.6385389999991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101.83844999999999</v>
      </c>
      <c r="K15">
        <v>688.71594700000003</v>
      </c>
      <c r="L15">
        <v>482.44379900000001</v>
      </c>
      <c r="M15">
        <v>94.255943000000002</v>
      </c>
      <c r="N15">
        <v>121.484996</v>
      </c>
      <c r="O15">
        <v>127.380717</v>
      </c>
      <c r="P15">
        <v>144.58895000000001</v>
      </c>
      <c r="Q15">
        <v>20.427664</v>
      </c>
      <c r="R15">
        <v>43.606625000000001</v>
      </c>
      <c r="S15">
        <v>27.638981000000001</v>
      </c>
      <c r="T15">
        <v>1.494586</v>
      </c>
      <c r="U15">
        <v>416.25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28.09872</v>
      </c>
      <c r="AB15">
        <v>48.499828000000001</v>
      </c>
      <c r="AC15">
        <v>34.831252999999997</v>
      </c>
      <c r="AD15">
        <v>21.771215999999999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0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20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3312.9340039999988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101.83844999999999</v>
      </c>
      <c r="K16">
        <v>688.71594700000003</v>
      </c>
      <c r="L16">
        <v>482.44379900000001</v>
      </c>
      <c r="M16">
        <v>94.255943000000002</v>
      </c>
      <c r="N16">
        <v>121.484996</v>
      </c>
      <c r="O16">
        <v>127.380717</v>
      </c>
      <c r="P16">
        <v>144.58895000000001</v>
      </c>
      <c r="Q16">
        <v>20.427664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28.09872</v>
      </c>
      <c r="AB16">
        <v>48.499828000000001</v>
      </c>
      <c r="AC16">
        <v>34.831252999999997</v>
      </c>
      <c r="AD16">
        <v>21.771215999999999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0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20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3315.8340039999989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101.83844999999999</v>
      </c>
      <c r="K17">
        <v>688.71594700000003</v>
      </c>
      <c r="L17">
        <v>482.44379900000001</v>
      </c>
      <c r="M17">
        <v>94.255943000000002</v>
      </c>
      <c r="N17">
        <v>121.484996</v>
      </c>
      <c r="O17">
        <v>127.380717</v>
      </c>
      <c r="P17">
        <v>144.58895000000001</v>
      </c>
      <c r="Q17">
        <v>20.427664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147.20237499999999</v>
      </c>
      <c r="Y17">
        <v>0</v>
      </c>
      <c r="Z17">
        <v>6.5208000000000004</v>
      </c>
      <c r="AA17">
        <v>28.09872</v>
      </c>
      <c r="AB17">
        <v>48.499828000000001</v>
      </c>
      <c r="AC17">
        <v>34.831252999999997</v>
      </c>
      <c r="AD17">
        <v>21.771215999999999</v>
      </c>
      <c r="AE17">
        <v>59.175403000000003</v>
      </c>
      <c r="AF17">
        <v>0</v>
      </c>
      <c r="AG17">
        <v>48.849727000000001</v>
      </c>
      <c r="AH17">
        <v>161.57619700000001</v>
      </c>
      <c r="AI17">
        <v>0</v>
      </c>
      <c r="AJ17">
        <v>0</v>
      </c>
      <c r="AK17">
        <v>67.823003</v>
      </c>
      <c r="AL17">
        <v>77.853999999999999</v>
      </c>
      <c r="AM17">
        <v>0</v>
      </c>
      <c r="AN17">
        <v>1.19116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6.2372920000000001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3296.2990229999987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101.83844999999999</v>
      </c>
      <c r="K18">
        <v>688.71594700000003</v>
      </c>
      <c r="L18">
        <v>482.44379900000001</v>
      </c>
      <c r="M18">
        <v>94.255943000000002</v>
      </c>
      <c r="N18">
        <v>121.484996</v>
      </c>
      <c r="O18">
        <v>127.380717</v>
      </c>
      <c r="P18">
        <v>144.58895000000001</v>
      </c>
      <c r="Q18">
        <v>20.427664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21.771215999999999</v>
      </c>
      <c r="AE18">
        <v>59.175403000000003</v>
      </c>
      <c r="AF18">
        <v>0</v>
      </c>
      <c r="AG18">
        <v>48.849727000000001</v>
      </c>
      <c r="AH18">
        <v>161.57619700000001</v>
      </c>
      <c r="AI18">
        <v>0</v>
      </c>
      <c r="AJ18">
        <v>0</v>
      </c>
      <c r="AK18">
        <v>67.823003</v>
      </c>
      <c r="AL18">
        <v>77.853999999999999</v>
      </c>
      <c r="AM18">
        <v>0</v>
      </c>
      <c r="AN18">
        <v>1.19116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6.2372920000000001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3302.8198229999989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103.196296</v>
      </c>
      <c r="K19">
        <v>688.71594700000003</v>
      </c>
      <c r="L19">
        <v>482.44379900000001</v>
      </c>
      <c r="M19">
        <v>94.255943000000002</v>
      </c>
      <c r="N19">
        <v>121.484996</v>
      </c>
      <c r="O19">
        <v>127.380717</v>
      </c>
      <c r="P19">
        <v>144.58895000000001</v>
      </c>
      <c r="Q19">
        <v>20.427664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21.771215999999999</v>
      </c>
      <c r="AE19">
        <v>59.175403000000003</v>
      </c>
      <c r="AF19">
        <v>0</v>
      </c>
      <c r="AG19">
        <v>48.849727000000001</v>
      </c>
      <c r="AH19">
        <v>161.57619700000001</v>
      </c>
      <c r="AI19">
        <v>0</v>
      </c>
      <c r="AJ19">
        <v>0</v>
      </c>
      <c r="AK19">
        <v>67.823003</v>
      </c>
      <c r="AL19">
        <v>77.853999999999999</v>
      </c>
      <c r="AM19">
        <v>0</v>
      </c>
      <c r="AN19">
        <v>1.19116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6.2372920000000001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3304.1776689999992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103.196296</v>
      </c>
      <c r="K20">
        <v>688.71594700000003</v>
      </c>
      <c r="L20">
        <v>482.44379900000001</v>
      </c>
      <c r="M20">
        <v>94.255943000000002</v>
      </c>
      <c r="N20">
        <v>121.484996</v>
      </c>
      <c r="O20">
        <v>127.380717</v>
      </c>
      <c r="P20">
        <v>144.58895000000001</v>
      </c>
      <c r="Q20">
        <v>20.427664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21.771215999999999</v>
      </c>
      <c r="AE20">
        <v>59.175403000000003</v>
      </c>
      <c r="AF20">
        <v>0</v>
      </c>
      <c r="AG20">
        <v>48.849727000000001</v>
      </c>
      <c r="AH20">
        <v>161.57619700000001</v>
      </c>
      <c r="AI20">
        <v>0</v>
      </c>
      <c r="AJ20">
        <v>0</v>
      </c>
      <c r="AK20">
        <v>67.823003</v>
      </c>
      <c r="AL20">
        <v>77.853999999999999</v>
      </c>
      <c r="AM20">
        <v>0</v>
      </c>
      <c r="AN20">
        <v>1.19116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6.2372920000000001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3290.1283089999993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103.196296</v>
      </c>
      <c r="K21">
        <v>688.71594700000003</v>
      </c>
      <c r="L21">
        <v>482.44379900000001</v>
      </c>
      <c r="M21">
        <v>94.255943000000002</v>
      </c>
      <c r="N21">
        <v>121.484996</v>
      </c>
      <c r="O21">
        <v>127.380717</v>
      </c>
      <c r="P21">
        <v>144.58895000000001</v>
      </c>
      <c r="Q21">
        <v>20.427664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21.771215999999999</v>
      </c>
      <c r="AE21">
        <v>59.175403000000003</v>
      </c>
      <c r="AF21">
        <v>0</v>
      </c>
      <c r="AG21">
        <v>48.849727000000001</v>
      </c>
      <c r="AH21">
        <v>161.57619700000001</v>
      </c>
      <c r="AI21">
        <v>0</v>
      </c>
      <c r="AJ21">
        <v>0</v>
      </c>
      <c r="AK21">
        <v>67.823003</v>
      </c>
      <c r="AL21">
        <v>77.853999999999999</v>
      </c>
      <c r="AM21">
        <v>0</v>
      </c>
      <c r="AN21">
        <v>1.19116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6.2372920000000001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3290.1283089999993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103.196296</v>
      </c>
      <c r="K22">
        <v>688.71594700000003</v>
      </c>
      <c r="L22">
        <v>482.44379900000001</v>
      </c>
      <c r="M22">
        <v>94.255943000000002</v>
      </c>
      <c r="N22">
        <v>121.484996</v>
      </c>
      <c r="O22">
        <v>127.380717</v>
      </c>
      <c r="P22">
        <v>144.58895000000001</v>
      </c>
      <c r="Q22">
        <v>20.427664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21.771215999999999</v>
      </c>
      <c r="AE22">
        <v>59.175403000000003</v>
      </c>
      <c r="AF22">
        <v>0</v>
      </c>
      <c r="AG22">
        <v>48.849727000000001</v>
      </c>
      <c r="AH22">
        <v>161.57619700000001</v>
      </c>
      <c r="AI22">
        <v>3.814368</v>
      </c>
      <c r="AJ22">
        <v>0</v>
      </c>
      <c r="AK22">
        <v>67.823003</v>
      </c>
      <c r="AL22">
        <v>77.853999999999999</v>
      </c>
      <c r="AM22">
        <v>0</v>
      </c>
      <c r="AN22">
        <v>1.19116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6.2372920000000001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3293.9426769999991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103.196296</v>
      </c>
      <c r="K23">
        <v>688.71594700000003</v>
      </c>
      <c r="L23">
        <v>482.44379900000001</v>
      </c>
      <c r="M23">
        <v>94.255943000000002</v>
      </c>
      <c r="N23">
        <v>121.484996</v>
      </c>
      <c r="O23">
        <v>127.380717</v>
      </c>
      <c r="P23">
        <v>144.58895000000001</v>
      </c>
      <c r="Q23">
        <v>20.427664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21.771215999999999</v>
      </c>
      <c r="AE23">
        <v>59.175403000000003</v>
      </c>
      <c r="AF23">
        <v>0</v>
      </c>
      <c r="AG23">
        <v>48.849727000000001</v>
      </c>
      <c r="AH23">
        <v>161.57619700000001</v>
      </c>
      <c r="AI23">
        <v>4.2720909999999996</v>
      </c>
      <c r="AJ23">
        <v>0</v>
      </c>
      <c r="AK23">
        <v>67.823003</v>
      </c>
      <c r="AL23">
        <v>76.691999999999993</v>
      </c>
      <c r="AM23">
        <v>0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6.2372920000000001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3293.2383999999993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103.196296</v>
      </c>
      <c r="K24">
        <v>688.71594700000003</v>
      </c>
      <c r="L24">
        <v>482.44379900000001</v>
      </c>
      <c r="M24">
        <v>94.255943000000002</v>
      </c>
      <c r="N24">
        <v>121.484996</v>
      </c>
      <c r="O24">
        <v>127.380717</v>
      </c>
      <c r="P24">
        <v>144.58895000000001</v>
      </c>
      <c r="Q24">
        <v>20.427664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21.771215999999999</v>
      </c>
      <c r="AE24">
        <v>59.175403000000003</v>
      </c>
      <c r="AF24">
        <v>0</v>
      </c>
      <c r="AG24">
        <v>48.849727000000001</v>
      </c>
      <c r="AH24">
        <v>161.57619700000001</v>
      </c>
      <c r="AI24">
        <v>4.2720909999999996</v>
      </c>
      <c r="AJ24">
        <v>0</v>
      </c>
      <c r="AK24">
        <v>67.823003</v>
      </c>
      <c r="AL24">
        <v>76.691999999999993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6.2372920000000001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3293.2383999999993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103.196296</v>
      </c>
      <c r="K25">
        <v>688.71594700000003</v>
      </c>
      <c r="L25">
        <v>482.44379900000001</v>
      </c>
      <c r="M25">
        <v>94.255943000000002</v>
      </c>
      <c r="N25">
        <v>121.484996</v>
      </c>
      <c r="O25">
        <v>127.380717</v>
      </c>
      <c r="P25">
        <v>144.58895000000001</v>
      </c>
      <c r="Q25">
        <v>20.427664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21.771215999999999</v>
      </c>
      <c r="AE25">
        <v>59.175403000000003</v>
      </c>
      <c r="AF25">
        <v>0</v>
      </c>
      <c r="AG25">
        <v>48.849727000000001</v>
      </c>
      <c r="AH25">
        <v>161.57619700000001</v>
      </c>
      <c r="AI25">
        <v>4.2720909999999996</v>
      </c>
      <c r="AJ25">
        <v>0</v>
      </c>
      <c r="AK25">
        <v>67.823003</v>
      </c>
      <c r="AL25">
        <v>76.691999999999993</v>
      </c>
      <c r="AM25">
        <v>0</v>
      </c>
      <c r="AN25">
        <v>1.19116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6.2372920000000001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3293.2383999999993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103.196296</v>
      </c>
      <c r="K26">
        <v>688.71594700000003</v>
      </c>
      <c r="L26">
        <v>482.44379900000001</v>
      </c>
      <c r="M26">
        <v>94.255943000000002</v>
      </c>
      <c r="N26">
        <v>121.484996</v>
      </c>
      <c r="O26">
        <v>127.380717</v>
      </c>
      <c r="P26">
        <v>144.58895000000001</v>
      </c>
      <c r="Q26">
        <v>20.427664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21.771215999999999</v>
      </c>
      <c r="AE26">
        <v>59.175403000000003</v>
      </c>
      <c r="AF26">
        <v>0</v>
      </c>
      <c r="AG26">
        <v>48.849727000000001</v>
      </c>
      <c r="AH26">
        <v>161.57619700000001</v>
      </c>
      <c r="AI26">
        <v>4.2720909999999996</v>
      </c>
      <c r="AJ26">
        <v>0</v>
      </c>
      <c r="AK26">
        <v>67.823003</v>
      </c>
      <c r="AL26">
        <v>76.691999999999993</v>
      </c>
      <c r="AM26">
        <v>0</v>
      </c>
      <c r="AN26">
        <v>1.19116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6.2372920000000001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3293.2383999999993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103.196296</v>
      </c>
      <c r="K27">
        <v>688.71594700000003</v>
      </c>
      <c r="L27">
        <v>482.44379900000001</v>
      </c>
      <c r="M27">
        <v>94.255943000000002</v>
      </c>
      <c r="N27">
        <v>121.484996</v>
      </c>
      <c r="O27">
        <v>127.380717</v>
      </c>
      <c r="P27">
        <v>144.58895000000001</v>
      </c>
      <c r="Q27">
        <v>20.427664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21.771215999999999</v>
      </c>
      <c r="AE27">
        <v>59.175403000000003</v>
      </c>
      <c r="AF27">
        <v>0</v>
      </c>
      <c r="AG27">
        <v>48.849727000000001</v>
      </c>
      <c r="AH27">
        <v>161.57619700000001</v>
      </c>
      <c r="AI27">
        <v>4.2720909999999996</v>
      </c>
      <c r="AJ27">
        <v>0</v>
      </c>
      <c r="AK27">
        <v>67.823003</v>
      </c>
      <c r="AL27">
        <v>65.072000000000003</v>
      </c>
      <c r="AM27">
        <v>0</v>
      </c>
      <c r="AN27">
        <v>1.19116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6.2372920000000001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3280.9666889999994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103.196296</v>
      </c>
      <c r="K28">
        <v>688.71594700000003</v>
      </c>
      <c r="L28">
        <v>482.44379900000001</v>
      </c>
      <c r="M28">
        <v>94.255943000000002</v>
      </c>
      <c r="N28">
        <v>121.484996</v>
      </c>
      <c r="O28">
        <v>127.380717</v>
      </c>
      <c r="P28">
        <v>144.58895000000001</v>
      </c>
      <c r="Q28">
        <v>20.427664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21.771215999999999</v>
      </c>
      <c r="AE28">
        <v>59.175403000000003</v>
      </c>
      <c r="AF28">
        <v>0</v>
      </c>
      <c r="AG28">
        <v>48.849727000000001</v>
      </c>
      <c r="AH28">
        <v>161.57619700000001</v>
      </c>
      <c r="AI28">
        <v>9.1544819999999998</v>
      </c>
      <c r="AJ28">
        <v>0</v>
      </c>
      <c r="AK28">
        <v>67.823003</v>
      </c>
      <c r="AL28">
        <v>65.072000000000003</v>
      </c>
      <c r="AM28">
        <v>0</v>
      </c>
      <c r="AN28">
        <v>1.19116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6.2372920000000001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3285.8490799999995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103.196296</v>
      </c>
      <c r="K29">
        <v>688.71594700000003</v>
      </c>
      <c r="L29">
        <v>482.44379900000001</v>
      </c>
      <c r="M29">
        <v>94.255943000000002</v>
      </c>
      <c r="N29">
        <v>121.484996</v>
      </c>
      <c r="O29">
        <v>127.380717</v>
      </c>
      <c r="P29">
        <v>144.58895000000001</v>
      </c>
      <c r="Q29">
        <v>20.427664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21.771215999999999</v>
      </c>
      <c r="AE29">
        <v>59.175403000000003</v>
      </c>
      <c r="AF29">
        <v>0</v>
      </c>
      <c r="AG29">
        <v>48.849727000000001</v>
      </c>
      <c r="AH29">
        <v>161.57619700000001</v>
      </c>
      <c r="AI29">
        <v>59.504133000000003</v>
      </c>
      <c r="AJ29">
        <v>0</v>
      </c>
      <c r="AK29">
        <v>67.823003</v>
      </c>
      <c r="AL29">
        <v>65.072000000000003</v>
      </c>
      <c r="AM29">
        <v>0</v>
      </c>
      <c r="AN29">
        <v>1.19116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6.2372920000000001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3336.1987309999995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103.196296</v>
      </c>
      <c r="K30">
        <v>688.71594700000003</v>
      </c>
      <c r="L30">
        <v>482.44379900000001</v>
      </c>
      <c r="M30">
        <v>94.255943000000002</v>
      </c>
      <c r="N30">
        <v>121.484996</v>
      </c>
      <c r="O30">
        <v>127.380717</v>
      </c>
      <c r="P30">
        <v>144.58895000000001</v>
      </c>
      <c r="Q30">
        <v>20.427664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21.771215999999999</v>
      </c>
      <c r="AE30">
        <v>59.175403000000003</v>
      </c>
      <c r="AF30">
        <v>0</v>
      </c>
      <c r="AG30">
        <v>48.849727000000001</v>
      </c>
      <c r="AH30">
        <v>161.57619700000001</v>
      </c>
      <c r="AI30">
        <v>59.504133000000003</v>
      </c>
      <c r="AJ30">
        <v>0</v>
      </c>
      <c r="AK30">
        <v>67.823003</v>
      </c>
      <c r="AL30">
        <v>65.072000000000003</v>
      </c>
      <c r="AM30">
        <v>0</v>
      </c>
      <c r="AN30">
        <v>1.19116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6.2372920000000001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3336.1987309999995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94.255943000000002</v>
      </c>
      <c r="N31">
        <v>121.484996</v>
      </c>
      <c r="O31">
        <v>127.380717</v>
      </c>
      <c r="P31">
        <v>144.58895000000001</v>
      </c>
      <c r="Q31">
        <v>20.427664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21.771215999999999</v>
      </c>
      <c r="AE31">
        <v>59.175403000000003</v>
      </c>
      <c r="AF31">
        <v>0</v>
      </c>
      <c r="AG31">
        <v>48.849727000000001</v>
      </c>
      <c r="AH31">
        <v>161.57619700000001</v>
      </c>
      <c r="AI31">
        <v>59.504133000000003</v>
      </c>
      <c r="AJ31">
        <v>0</v>
      </c>
      <c r="AK31">
        <v>67.823003</v>
      </c>
      <c r="AL31">
        <v>65.072000000000003</v>
      </c>
      <c r="AM31">
        <v>0</v>
      </c>
      <c r="AN31">
        <v>1.19116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9.2748030000000004</v>
      </c>
      <c r="BA31">
        <v>6.2372920000000001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3336.1987309999995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94.255943000000002</v>
      </c>
      <c r="N32">
        <v>121.484996</v>
      </c>
      <c r="O32">
        <v>127.380717</v>
      </c>
      <c r="P32">
        <v>144.58895000000001</v>
      </c>
      <c r="Q32">
        <v>20.427664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21.771215999999999</v>
      </c>
      <c r="AE32">
        <v>59.175403000000003</v>
      </c>
      <c r="AF32">
        <v>0</v>
      </c>
      <c r="AG32">
        <v>48.849727000000001</v>
      </c>
      <c r="AH32">
        <v>161.57619700000001</v>
      </c>
      <c r="AI32">
        <v>59.504133000000003</v>
      </c>
      <c r="AJ32">
        <v>0</v>
      </c>
      <c r="AK32">
        <v>67.823003</v>
      </c>
      <c r="AL32">
        <v>65.072000000000003</v>
      </c>
      <c r="AM32">
        <v>0</v>
      </c>
      <c r="AN32">
        <v>1.19116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9.2748030000000004</v>
      </c>
      <c r="BA32">
        <v>6.2372920000000001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3336.1987309999995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94.255943000000002</v>
      </c>
      <c r="N33">
        <v>121.484996</v>
      </c>
      <c r="O33">
        <v>127.380717</v>
      </c>
      <c r="P33">
        <v>144.58895000000001</v>
      </c>
      <c r="Q33">
        <v>20.427664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21.771215999999999</v>
      </c>
      <c r="AE33">
        <v>59.175403000000003</v>
      </c>
      <c r="AF33">
        <v>0</v>
      </c>
      <c r="AG33">
        <v>48.849727000000001</v>
      </c>
      <c r="AH33">
        <v>161.57619700000001</v>
      </c>
      <c r="AI33">
        <v>59.504133000000003</v>
      </c>
      <c r="AJ33">
        <v>0</v>
      </c>
      <c r="AK33">
        <v>67.823003</v>
      </c>
      <c r="AL33">
        <v>65.072000000000003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9.2748030000000004</v>
      </c>
      <c r="BA33">
        <v>6.2372920000000001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3335.5582309999995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482.44379900000001</v>
      </c>
      <c r="M34">
        <v>94.255943000000002</v>
      </c>
      <c r="N34">
        <v>121.484996</v>
      </c>
      <c r="O34">
        <v>127.380717</v>
      </c>
      <c r="P34">
        <v>144.58895000000001</v>
      </c>
      <c r="Q34">
        <v>20.427664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21.771215999999999</v>
      </c>
      <c r="AE34">
        <v>59.175403000000003</v>
      </c>
      <c r="AF34">
        <v>0</v>
      </c>
      <c r="AG34">
        <v>48.849727000000001</v>
      </c>
      <c r="AH34">
        <v>161.57619700000001</v>
      </c>
      <c r="AI34">
        <v>59.504133000000003</v>
      </c>
      <c r="AJ34">
        <v>0</v>
      </c>
      <c r="AK34">
        <v>67.823003</v>
      </c>
      <c r="AL34">
        <v>65.072000000000003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9.2748030000000004</v>
      </c>
      <c r="BA34">
        <v>6.2372920000000001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3333.3996449999995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482.44379900000001</v>
      </c>
      <c r="M35">
        <v>94.255943000000002</v>
      </c>
      <c r="N35">
        <v>121.484996</v>
      </c>
      <c r="O35">
        <v>127.380717</v>
      </c>
      <c r="P35">
        <v>144.58895000000001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48.849727000000001</v>
      </c>
      <c r="AH35">
        <v>161.57619700000001</v>
      </c>
      <c r="AI35">
        <v>7.6287349999999998</v>
      </c>
      <c r="AJ35">
        <v>0</v>
      </c>
      <c r="AK35">
        <v>67.823003</v>
      </c>
      <c r="AL35">
        <v>65.072000000000003</v>
      </c>
      <c r="AM35">
        <v>0</v>
      </c>
      <c r="AN35">
        <v>1.19116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48.878287999999998</v>
      </c>
      <c r="AW35">
        <v>0</v>
      </c>
      <c r="AX35">
        <v>0</v>
      </c>
      <c r="AY35">
        <v>8.3406509999999994</v>
      </c>
      <c r="AZ35">
        <v>6.9561019999999996</v>
      </c>
      <c r="BA35">
        <v>6.2372920000000001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3271.2783889999992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482.44379900000001</v>
      </c>
      <c r="M36">
        <v>94.255943000000002</v>
      </c>
      <c r="N36">
        <v>121.484996</v>
      </c>
      <c r="O36">
        <v>127.380717</v>
      </c>
      <c r="P36">
        <v>144.58895000000001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48.849727000000001</v>
      </c>
      <c r="AH36">
        <v>161.57619700000001</v>
      </c>
      <c r="AI36">
        <v>4.2720909999999996</v>
      </c>
      <c r="AJ36">
        <v>0</v>
      </c>
      <c r="AK36">
        <v>67.823003</v>
      </c>
      <c r="AL36">
        <v>65.072000000000003</v>
      </c>
      <c r="AM36">
        <v>0</v>
      </c>
      <c r="AN36">
        <v>1.19116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48.878287999999998</v>
      </c>
      <c r="AW36">
        <v>0</v>
      </c>
      <c r="AX36">
        <v>0</v>
      </c>
      <c r="AY36">
        <v>8.3406509999999994</v>
      </c>
      <c r="AZ36">
        <v>6.9561019999999996</v>
      </c>
      <c r="BA36">
        <v>6.2372920000000001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3267.9199449999992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482.44379900000001</v>
      </c>
      <c r="M37">
        <v>94.255943000000002</v>
      </c>
      <c r="N37">
        <v>121.484996</v>
      </c>
      <c r="O37">
        <v>127.380717</v>
      </c>
      <c r="P37">
        <v>144.58895000000001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48.849727000000001</v>
      </c>
      <c r="AH37">
        <v>156.004604</v>
      </c>
      <c r="AI37">
        <v>18.308964</v>
      </c>
      <c r="AJ37">
        <v>0</v>
      </c>
      <c r="AK37">
        <v>67.823003</v>
      </c>
      <c r="AL37">
        <v>65.072000000000003</v>
      </c>
      <c r="AM37">
        <v>0</v>
      </c>
      <c r="AN37">
        <v>1.19116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48.878287999999998</v>
      </c>
      <c r="AW37">
        <v>0</v>
      </c>
      <c r="AX37">
        <v>0</v>
      </c>
      <c r="AY37">
        <v>8.3406509999999994</v>
      </c>
      <c r="AZ37">
        <v>3.747395</v>
      </c>
      <c r="BA37">
        <v>6.0216820000000002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3274.0627079999999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13.272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48.849727000000001</v>
      </c>
      <c r="AH38">
        <v>156.004604</v>
      </c>
      <c r="AI38">
        <v>18.308964</v>
      </c>
      <c r="AJ38">
        <v>0</v>
      </c>
      <c r="AK38">
        <v>67.823003</v>
      </c>
      <c r="AL38">
        <v>65.072000000000003</v>
      </c>
      <c r="AM38">
        <v>0</v>
      </c>
      <c r="AN38">
        <v>1.19116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48.878287999999998</v>
      </c>
      <c r="AW38">
        <v>0</v>
      </c>
      <c r="AX38">
        <v>0</v>
      </c>
      <c r="AY38">
        <v>8.3406509999999994</v>
      </c>
      <c r="AZ38">
        <v>1.8736980000000001</v>
      </c>
      <c r="BA38">
        <v>6.0216820000000002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3291.2316510000001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94.255943000000002</v>
      </c>
      <c r="N39">
        <v>121.484996</v>
      </c>
      <c r="O39">
        <v>127.380717</v>
      </c>
      <c r="P39">
        <v>144.58895000000001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10.884034</v>
      </c>
      <c r="AE39">
        <v>59.175403000000003</v>
      </c>
      <c r="AF39">
        <v>0</v>
      </c>
      <c r="AG39">
        <v>48.849727000000001</v>
      </c>
      <c r="AH39">
        <v>156.004604</v>
      </c>
      <c r="AI39">
        <v>18.308964</v>
      </c>
      <c r="AJ39">
        <v>0</v>
      </c>
      <c r="AK39">
        <v>67.823003</v>
      </c>
      <c r="AL39">
        <v>65.072000000000003</v>
      </c>
      <c r="AM39">
        <v>0</v>
      </c>
      <c r="AN39">
        <v>1.19116</v>
      </c>
      <c r="AO39">
        <v>0</v>
      </c>
      <c r="AP39">
        <v>2.5619999999999998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48.878287999999998</v>
      </c>
      <c r="AW39">
        <v>0</v>
      </c>
      <c r="AX39">
        <v>0</v>
      </c>
      <c r="AY39">
        <v>8.3406509999999994</v>
      </c>
      <c r="AZ39">
        <v>1.8736980000000001</v>
      </c>
      <c r="BA39">
        <v>6.0216820000000002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3250.7126830000002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96.255943000000002</v>
      </c>
      <c r="N40">
        <v>121.484996</v>
      </c>
      <c r="O40">
        <v>127.380717</v>
      </c>
      <c r="P40">
        <v>144.58895000000001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10.884034</v>
      </c>
      <c r="AE40">
        <v>59.175403000000003</v>
      </c>
      <c r="AF40">
        <v>0</v>
      </c>
      <c r="AG40">
        <v>48.849727000000001</v>
      </c>
      <c r="AH40">
        <v>156.004604</v>
      </c>
      <c r="AI40">
        <v>18.308964</v>
      </c>
      <c r="AJ40">
        <v>0</v>
      </c>
      <c r="AK40">
        <v>67.823003</v>
      </c>
      <c r="AL40">
        <v>65.072000000000003</v>
      </c>
      <c r="AM40">
        <v>0</v>
      </c>
      <c r="AN40">
        <v>1.19116</v>
      </c>
      <c r="AO40">
        <v>0</v>
      </c>
      <c r="AP40">
        <v>2.5619999999999998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48.878287999999998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3250.8389850000003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94.255943000000002</v>
      </c>
      <c r="N41">
        <v>121.484996</v>
      </c>
      <c r="O41">
        <v>127.380717</v>
      </c>
      <c r="P41">
        <v>144.58895000000001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10.884034</v>
      </c>
      <c r="AE41">
        <v>59.175403000000003</v>
      </c>
      <c r="AF41">
        <v>0</v>
      </c>
      <c r="AG41">
        <v>48.849727000000001</v>
      </c>
      <c r="AH41">
        <v>156.004604</v>
      </c>
      <c r="AI41">
        <v>4.2720909999999996</v>
      </c>
      <c r="AJ41">
        <v>0</v>
      </c>
      <c r="AK41">
        <v>67.823003</v>
      </c>
      <c r="AL41">
        <v>65.072000000000003</v>
      </c>
      <c r="AM41">
        <v>0</v>
      </c>
      <c r="AN41">
        <v>1.19116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48.878287999999998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3229.2821120000003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94.255943000000002</v>
      </c>
      <c r="N42">
        <v>121.484996</v>
      </c>
      <c r="O42">
        <v>127.380717</v>
      </c>
      <c r="P42">
        <v>144.58895000000001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147.20237499999999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10.884034</v>
      </c>
      <c r="AE42">
        <v>59.175403000000003</v>
      </c>
      <c r="AF42">
        <v>0</v>
      </c>
      <c r="AG42">
        <v>48.849727000000001</v>
      </c>
      <c r="AH42">
        <v>156.004604</v>
      </c>
      <c r="AI42">
        <v>0</v>
      </c>
      <c r="AJ42">
        <v>0</v>
      </c>
      <c r="AK42">
        <v>67.823003</v>
      </c>
      <c r="AL42">
        <v>65.072000000000003</v>
      </c>
      <c r="AM42">
        <v>0</v>
      </c>
      <c r="AN42">
        <v>1.19116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48.878287999999998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3223.9100210000001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96.955943000000005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411.75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0</v>
      </c>
      <c r="AB43">
        <v>48.499828000000001</v>
      </c>
      <c r="AC43">
        <v>23.221852999999999</v>
      </c>
      <c r="AD43">
        <v>10.884034</v>
      </c>
      <c r="AE43">
        <v>59.175403000000003</v>
      </c>
      <c r="AF43">
        <v>0</v>
      </c>
      <c r="AG43">
        <v>48.849727000000001</v>
      </c>
      <c r="AH43">
        <v>156.004604</v>
      </c>
      <c r="AI43">
        <v>0</v>
      </c>
      <c r="AJ43">
        <v>0</v>
      </c>
      <c r="AK43">
        <v>67.823003</v>
      </c>
      <c r="AL43">
        <v>65.072000000000003</v>
      </c>
      <c r="AM43">
        <v>0</v>
      </c>
      <c r="AN43">
        <v>1.19116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48.226576999999999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3233.0575100000001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96.955943000000005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411.75</v>
      </c>
      <c r="V44">
        <v>20.801072000000001</v>
      </c>
      <c r="W44">
        <v>44.311</v>
      </c>
      <c r="X44">
        <v>147.20237499999999</v>
      </c>
      <c r="Y44">
        <v>0</v>
      </c>
      <c r="Z44">
        <v>6.5208000000000004</v>
      </c>
      <c r="AA44">
        <v>0</v>
      </c>
      <c r="AB44">
        <v>48.499828000000001</v>
      </c>
      <c r="AC44">
        <v>23.221852999999999</v>
      </c>
      <c r="AD44">
        <v>10.884034</v>
      </c>
      <c r="AE44">
        <v>59.175403000000003</v>
      </c>
      <c r="AF44">
        <v>0</v>
      </c>
      <c r="AG44">
        <v>48.849727000000001</v>
      </c>
      <c r="AH44">
        <v>156.004604</v>
      </c>
      <c r="AI44">
        <v>0</v>
      </c>
      <c r="AJ44">
        <v>0</v>
      </c>
      <c r="AK44">
        <v>67.823003</v>
      </c>
      <c r="AL44">
        <v>65.072000000000003</v>
      </c>
      <c r="AM44">
        <v>0</v>
      </c>
      <c r="AN44">
        <v>1.19116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48.226576999999999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3231.9557099999997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96.955943000000005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411.75</v>
      </c>
      <c r="V45">
        <v>20.801072000000001</v>
      </c>
      <c r="W45">
        <v>44.311</v>
      </c>
      <c r="X45">
        <v>147.20237499999999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10.884034</v>
      </c>
      <c r="AE45">
        <v>59.175403000000003</v>
      </c>
      <c r="AF45">
        <v>0</v>
      </c>
      <c r="AG45">
        <v>48.849727000000001</v>
      </c>
      <c r="AH45">
        <v>156.004604</v>
      </c>
      <c r="AI45">
        <v>0</v>
      </c>
      <c r="AJ45">
        <v>0</v>
      </c>
      <c r="AK45">
        <v>67.823003</v>
      </c>
      <c r="AL45">
        <v>53.451999999999998</v>
      </c>
      <c r="AM45">
        <v>0</v>
      </c>
      <c r="AN45">
        <v>1.19116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48.226576999999999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3220.3375099999994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96.955943000000005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411.75</v>
      </c>
      <c r="V46">
        <v>20.801072000000001</v>
      </c>
      <c r="W46">
        <v>44.311</v>
      </c>
      <c r="X46">
        <v>147.20237499999999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10.884034</v>
      </c>
      <c r="AE46">
        <v>59.175403000000003</v>
      </c>
      <c r="AF46">
        <v>0</v>
      </c>
      <c r="AG46">
        <v>48.849727000000001</v>
      </c>
      <c r="AH46">
        <v>156.004604</v>
      </c>
      <c r="AI46">
        <v>0</v>
      </c>
      <c r="AJ46">
        <v>0</v>
      </c>
      <c r="AK46">
        <v>67.823003</v>
      </c>
      <c r="AL46">
        <v>53.451999999999998</v>
      </c>
      <c r="AM46">
        <v>0</v>
      </c>
      <c r="AN46">
        <v>1.19116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48.226576999999999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3214.8175099999994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411.75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36.816670999999999</v>
      </c>
      <c r="AC47">
        <v>23.221852999999999</v>
      </c>
      <c r="AD47">
        <v>10.884034</v>
      </c>
      <c r="AE47">
        <v>59.175403000000003</v>
      </c>
      <c r="AF47">
        <v>0</v>
      </c>
      <c r="AG47">
        <v>48.849727000000001</v>
      </c>
      <c r="AH47">
        <v>133.718232</v>
      </c>
      <c r="AI47">
        <v>0</v>
      </c>
      <c r="AJ47">
        <v>0</v>
      </c>
      <c r="AK47">
        <v>67.823003</v>
      </c>
      <c r="AL47">
        <v>53.451999999999998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48.226576999999999</v>
      </c>
      <c r="AW47">
        <v>0</v>
      </c>
      <c r="AX47">
        <v>0</v>
      </c>
      <c r="AY47">
        <v>8.3406509999999994</v>
      </c>
      <c r="AZ47">
        <v>0</v>
      </c>
      <c r="BA47">
        <v>5.1592409999999997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3180.468194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411.75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36.816670999999999</v>
      </c>
      <c r="AC48">
        <v>23.221852999999999</v>
      </c>
      <c r="AD48">
        <v>10.884034</v>
      </c>
      <c r="AE48">
        <v>59.175403000000003</v>
      </c>
      <c r="AF48">
        <v>0</v>
      </c>
      <c r="AG48">
        <v>48.849727000000001</v>
      </c>
      <c r="AH48">
        <v>133.718232</v>
      </c>
      <c r="AI48">
        <v>0</v>
      </c>
      <c r="AJ48">
        <v>0</v>
      </c>
      <c r="AK48">
        <v>67.823003</v>
      </c>
      <c r="AL48">
        <v>53.451999999999998</v>
      </c>
      <c r="AM48">
        <v>0</v>
      </c>
      <c r="AN48">
        <v>1.19116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48.226576999999999</v>
      </c>
      <c r="AW48">
        <v>0</v>
      </c>
      <c r="AX48">
        <v>0</v>
      </c>
      <c r="AY48">
        <v>8.3406509999999994</v>
      </c>
      <c r="AZ48">
        <v>0</v>
      </c>
      <c r="BA48">
        <v>5.1592409999999997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3188.7946940000002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96.955943000000005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411.75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36.816670999999999</v>
      </c>
      <c r="AC49">
        <v>23.221852999999999</v>
      </c>
      <c r="AD49">
        <v>10.884034</v>
      </c>
      <c r="AE49">
        <v>59.175403000000003</v>
      </c>
      <c r="AF49">
        <v>0</v>
      </c>
      <c r="AG49">
        <v>48.849727000000001</v>
      </c>
      <c r="AH49">
        <v>133.718232</v>
      </c>
      <c r="AI49">
        <v>0</v>
      </c>
      <c r="AJ49">
        <v>0</v>
      </c>
      <c r="AK49">
        <v>67.823003</v>
      </c>
      <c r="AL49">
        <v>53.451999999999998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48.226576999999999</v>
      </c>
      <c r="AW49">
        <v>0</v>
      </c>
      <c r="AX49">
        <v>0</v>
      </c>
      <c r="AY49">
        <v>8.3406509999999994</v>
      </c>
      <c r="AZ49">
        <v>0</v>
      </c>
      <c r="BA49">
        <v>5.1592409999999997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3194.2146939999998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411.75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36.816670999999999</v>
      </c>
      <c r="AC50">
        <v>23.221852999999999</v>
      </c>
      <c r="AD50">
        <v>10.884034</v>
      </c>
      <c r="AE50">
        <v>59.175403000000003</v>
      </c>
      <c r="AF50">
        <v>0</v>
      </c>
      <c r="AG50">
        <v>48.849727000000001</v>
      </c>
      <c r="AH50">
        <v>133.718232</v>
      </c>
      <c r="AI50">
        <v>0</v>
      </c>
      <c r="AJ50">
        <v>0</v>
      </c>
      <c r="AK50">
        <v>67.823003</v>
      </c>
      <c r="AL50">
        <v>53.451999999999998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48.226576999999999</v>
      </c>
      <c r="AW50">
        <v>0</v>
      </c>
      <c r="AX50">
        <v>0</v>
      </c>
      <c r="AY50">
        <v>8.3406509999999994</v>
      </c>
      <c r="AZ50">
        <v>0</v>
      </c>
      <c r="BA50">
        <v>5.1592409999999997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3194.3146940000001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10.884034</v>
      </c>
      <c r="AE51">
        <v>59.175403000000003</v>
      </c>
      <c r="AF51">
        <v>0</v>
      </c>
      <c r="AG51">
        <v>48.849727000000001</v>
      </c>
      <c r="AH51">
        <v>133.718232</v>
      </c>
      <c r="AI51">
        <v>0</v>
      </c>
      <c r="AJ51">
        <v>0</v>
      </c>
      <c r="AK51">
        <v>67.823003</v>
      </c>
      <c r="AL51">
        <v>53.451999999999998</v>
      </c>
      <c r="AM51">
        <v>0</v>
      </c>
      <c r="AN51">
        <v>1.19116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0</v>
      </c>
      <c r="BA51">
        <v>5.1592409999999997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3172.1249629999998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10.884034</v>
      </c>
      <c r="AE52">
        <v>59.175403000000003</v>
      </c>
      <c r="AF52">
        <v>0</v>
      </c>
      <c r="AG52">
        <v>48.849727000000001</v>
      </c>
      <c r="AH52">
        <v>133.718232</v>
      </c>
      <c r="AI52">
        <v>0</v>
      </c>
      <c r="AJ52">
        <v>0</v>
      </c>
      <c r="AK52">
        <v>67.823003</v>
      </c>
      <c r="AL52">
        <v>65.072000000000003</v>
      </c>
      <c r="AM52">
        <v>0</v>
      </c>
      <c r="AN52">
        <v>1.19116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0</v>
      </c>
      <c r="BA52">
        <v>5.1592409999999997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3178.2249630000001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96.955943000000005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10.884034</v>
      </c>
      <c r="AE53">
        <v>59.175403000000003</v>
      </c>
      <c r="AF53">
        <v>0</v>
      </c>
      <c r="AG53">
        <v>48.849727000000001</v>
      </c>
      <c r="AH53">
        <v>133.718232</v>
      </c>
      <c r="AI53">
        <v>0</v>
      </c>
      <c r="AJ53">
        <v>0</v>
      </c>
      <c r="AK53">
        <v>67.823003</v>
      </c>
      <c r="AL53">
        <v>79.376220000000004</v>
      </c>
      <c r="AM53">
        <v>0</v>
      </c>
      <c r="AN53">
        <v>1.19116</v>
      </c>
      <c r="AO53">
        <v>0</v>
      </c>
      <c r="AP53">
        <v>2.5619999999999998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0</v>
      </c>
      <c r="BA53">
        <v>5.1592409999999997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3192.4291830000002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96.955943000000005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10.884034</v>
      </c>
      <c r="AE54">
        <v>59.175403000000003</v>
      </c>
      <c r="AF54">
        <v>0</v>
      </c>
      <c r="AG54">
        <v>48.849727000000001</v>
      </c>
      <c r="AH54">
        <v>133.718232</v>
      </c>
      <c r="AI54">
        <v>0</v>
      </c>
      <c r="AJ54">
        <v>0</v>
      </c>
      <c r="AK54">
        <v>67.823003</v>
      </c>
      <c r="AL54">
        <v>79.376220000000004</v>
      </c>
      <c r="AM54">
        <v>0</v>
      </c>
      <c r="AN54">
        <v>1.19116</v>
      </c>
      <c r="AO54">
        <v>0</v>
      </c>
      <c r="AP54">
        <v>2.5619999999999998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0</v>
      </c>
      <c r="BA54">
        <v>5.1592409999999997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3192.4291830000002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10.884034</v>
      </c>
      <c r="AE55">
        <v>59.175403000000003</v>
      </c>
      <c r="AF55">
        <v>0</v>
      </c>
      <c r="AG55">
        <v>48.849727000000001</v>
      </c>
      <c r="AH55">
        <v>133.718232</v>
      </c>
      <c r="AI55">
        <v>0</v>
      </c>
      <c r="AJ55">
        <v>0</v>
      </c>
      <c r="AK55">
        <v>67.823003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0</v>
      </c>
      <c r="BA55">
        <v>5.1592409999999997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3199.330183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10.884034</v>
      </c>
      <c r="AE56">
        <v>59.175403000000003</v>
      </c>
      <c r="AF56">
        <v>0</v>
      </c>
      <c r="AG56">
        <v>48.849727000000001</v>
      </c>
      <c r="AH56">
        <v>133.718232</v>
      </c>
      <c r="AI56">
        <v>0</v>
      </c>
      <c r="AJ56">
        <v>0</v>
      </c>
      <c r="AK56">
        <v>67.823003</v>
      </c>
      <c r="AL56">
        <v>79.376220000000004</v>
      </c>
      <c r="AM56">
        <v>0</v>
      </c>
      <c r="AN56">
        <v>1.19116</v>
      </c>
      <c r="AO56">
        <v>0</v>
      </c>
      <c r="AP56">
        <v>8.1983999999999995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0</v>
      </c>
      <c r="BA56">
        <v>5.1592409999999997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3203.6855830000004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96.955943000000005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10.884034</v>
      </c>
      <c r="AE57">
        <v>59.175403000000003</v>
      </c>
      <c r="AF57">
        <v>0</v>
      </c>
      <c r="AG57">
        <v>48.849727000000001</v>
      </c>
      <c r="AH57">
        <v>133.718232</v>
      </c>
      <c r="AI57">
        <v>0</v>
      </c>
      <c r="AJ57">
        <v>0</v>
      </c>
      <c r="AK57">
        <v>67.823003</v>
      </c>
      <c r="AL57">
        <v>65.072000000000003</v>
      </c>
      <c r="AM57">
        <v>0</v>
      </c>
      <c r="AN57">
        <v>1.19116</v>
      </c>
      <c r="AO57">
        <v>0</v>
      </c>
      <c r="AP57">
        <v>8.1983999999999995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0</v>
      </c>
      <c r="BA57">
        <v>5.1592409999999997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3189.2813630000005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96.955943000000005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10.884034</v>
      </c>
      <c r="AE58">
        <v>59.175403000000003</v>
      </c>
      <c r="AF58">
        <v>0</v>
      </c>
      <c r="AG58">
        <v>48.849727000000001</v>
      </c>
      <c r="AH58">
        <v>133.718232</v>
      </c>
      <c r="AI58">
        <v>0</v>
      </c>
      <c r="AJ58">
        <v>0</v>
      </c>
      <c r="AK58">
        <v>67.823003</v>
      </c>
      <c r="AL58">
        <v>65.072000000000003</v>
      </c>
      <c r="AM58">
        <v>0</v>
      </c>
      <c r="AN58">
        <v>1.19116</v>
      </c>
      <c r="AO58">
        <v>0</v>
      </c>
      <c r="AP58">
        <v>8.1983999999999995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0</v>
      </c>
      <c r="BA58">
        <v>5.1592409999999997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3182.6595630000002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68.555942999999999</v>
      </c>
      <c r="N59">
        <v>88.084996000000004</v>
      </c>
      <c r="O59">
        <v>92.480716999999999</v>
      </c>
      <c r="P59">
        <v>106.18895000000001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10.884034</v>
      </c>
      <c r="AE59">
        <v>59.175403000000003</v>
      </c>
      <c r="AF59">
        <v>0</v>
      </c>
      <c r="AG59">
        <v>48.849727000000001</v>
      </c>
      <c r="AH59">
        <v>133.718232</v>
      </c>
      <c r="AI59">
        <v>0</v>
      </c>
      <c r="AJ59">
        <v>0</v>
      </c>
      <c r="AK59">
        <v>67.823003</v>
      </c>
      <c r="AL59">
        <v>65.072000000000003</v>
      </c>
      <c r="AM59">
        <v>0</v>
      </c>
      <c r="AN59">
        <v>1.19116</v>
      </c>
      <c r="AO59">
        <v>0</v>
      </c>
      <c r="AP59">
        <v>8.1983999999999995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0</v>
      </c>
      <c r="BA59">
        <v>5.1592409999999997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3034.7017169999999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68.855942999999996</v>
      </c>
      <c r="N60">
        <v>88.384996000000001</v>
      </c>
      <c r="O60">
        <v>92.780716999999996</v>
      </c>
      <c r="P60">
        <v>106.48895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10.884034</v>
      </c>
      <c r="AE60">
        <v>59.175403000000003</v>
      </c>
      <c r="AF60">
        <v>0</v>
      </c>
      <c r="AG60">
        <v>48.849727000000001</v>
      </c>
      <c r="AH60">
        <v>133.718232</v>
      </c>
      <c r="AI60">
        <v>0</v>
      </c>
      <c r="AJ60">
        <v>0</v>
      </c>
      <c r="AK60">
        <v>67.823003</v>
      </c>
      <c r="AL60">
        <v>65.072000000000003</v>
      </c>
      <c r="AM60">
        <v>0</v>
      </c>
      <c r="AN60">
        <v>1.19116</v>
      </c>
      <c r="AO60">
        <v>0</v>
      </c>
      <c r="AP60">
        <v>8.1983999999999995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0</v>
      </c>
      <c r="BA60">
        <v>5.1592409999999997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3035.9017170000002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69.855942999999996</v>
      </c>
      <c r="N61">
        <v>89.684995999999998</v>
      </c>
      <c r="O61">
        <v>94.180717000000001</v>
      </c>
      <c r="P61">
        <v>108.18895000000001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10.884034</v>
      </c>
      <c r="AE61">
        <v>59.175403000000003</v>
      </c>
      <c r="AF61">
        <v>0</v>
      </c>
      <c r="AG61">
        <v>48.849727000000001</v>
      </c>
      <c r="AH61">
        <v>133.718232</v>
      </c>
      <c r="AI61">
        <v>0</v>
      </c>
      <c r="AJ61">
        <v>0</v>
      </c>
      <c r="AK61">
        <v>67.823003</v>
      </c>
      <c r="AL61">
        <v>79.376220000000004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5.1592409999999997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3053.1242349999998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67.955943000000005</v>
      </c>
      <c r="N62">
        <v>87.184995999999998</v>
      </c>
      <c r="O62">
        <v>91.580717000000007</v>
      </c>
      <c r="P62">
        <v>105.18895000000001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10.884034</v>
      </c>
      <c r="AE62">
        <v>59.175403000000003</v>
      </c>
      <c r="AF62">
        <v>0</v>
      </c>
      <c r="AG62">
        <v>48.849727000000001</v>
      </c>
      <c r="AH62">
        <v>133.718232</v>
      </c>
      <c r="AI62">
        <v>0</v>
      </c>
      <c r="AJ62">
        <v>0</v>
      </c>
      <c r="AK62">
        <v>67.823003</v>
      </c>
      <c r="AL62">
        <v>79.376220000000004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1.8736980000000001</v>
      </c>
      <c r="BA62">
        <v>5.1592409999999997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3043.1242349999998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74.755943000000002</v>
      </c>
      <c r="N63">
        <v>95.984995999999995</v>
      </c>
      <c r="O63">
        <v>100.780717</v>
      </c>
      <c r="P63">
        <v>115.68895000000001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133.718232</v>
      </c>
      <c r="AI63">
        <v>0</v>
      </c>
      <c r="AJ63">
        <v>0</v>
      </c>
      <c r="AK63">
        <v>67.823003</v>
      </c>
      <c r="AL63">
        <v>79.376220000000004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3.747395</v>
      </c>
      <c r="BA63">
        <v>5.1592409999999997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3105.231327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68.255943000000002</v>
      </c>
      <c r="N64">
        <v>87.584996000000004</v>
      </c>
      <c r="O64">
        <v>91.980716999999999</v>
      </c>
      <c r="P64">
        <v>105.58895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133.718232</v>
      </c>
      <c r="AI64">
        <v>0</v>
      </c>
      <c r="AJ64">
        <v>0</v>
      </c>
      <c r="AK64">
        <v>67.823003</v>
      </c>
      <c r="AL64">
        <v>79.376220000000004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3.747395</v>
      </c>
      <c r="BA64">
        <v>5.1592409999999997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3071.4313269999998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69.355942999999996</v>
      </c>
      <c r="N65">
        <v>89.084996000000004</v>
      </c>
      <c r="O65">
        <v>93.480716999999999</v>
      </c>
      <c r="P65">
        <v>107.38894999999999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133.718232</v>
      </c>
      <c r="AI65">
        <v>0</v>
      </c>
      <c r="AJ65">
        <v>0</v>
      </c>
      <c r="AK65">
        <v>67.823003</v>
      </c>
      <c r="AL65">
        <v>79.376220000000004</v>
      </c>
      <c r="AM65">
        <v>0</v>
      </c>
      <c r="AN65">
        <v>1.19116</v>
      </c>
      <c r="AO65">
        <v>0</v>
      </c>
      <c r="AP65">
        <v>2.5619999999999998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47.574866999999998</v>
      </c>
      <c r="AW65">
        <v>0</v>
      </c>
      <c r="AX65">
        <v>0</v>
      </c>
      <c r="AY65">
        <v>8.3406509999999994</v>
      </c>
      <c r="AZ65">
        <v>3.747395</v>
      </c>
      <c r="BA65">
        <v>5.1592409999999997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3076.0503279999994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60.955942999999998</v>
      </c>
      <c r="N66">
        <v>78.284996000000007</v>
      </c>
      <c r="O66">
        <v>82.180717000000001</v>
      </c>
      <c r="P66">
        <v>94.388949999999994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133.718232</v>
      </c>
      <c r="AI66">
        <v>0</v>
      </c>
      <c r="AJ66">
        <v>0</v>
      </c>
      <c r="AK66">
        <v>67.823003</v>
      </c>
      <c r="AL66">
        <v>79.376220000000004</v>
      </c>
      <c r="AM66">
        <v>0</v>
      </c>
      <c r="AN66">
        <v>1.19116</v>
      </c>
      <c r="AO66">
        <v>0</v>
      </c>
      <c r="AP66">
        <v>2.5619999999999998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47.574866999999998</v>
      </c>
      <c r="AW66">
        <v>0</v>
      </c>
      <c r="AX66">
        <v>0</v>
      </c>
      <c r="AY66">
        <v>8.3406509999999994</v>
      </c>
      <c r="AZ66">
        <v>3.747395</v>
      </c>
      <c r="BA66">
        <v>5.1592409999999997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3046.5459679999994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63.855943000000003</v>
      </c>
      <c r="N67">
        <v>81.984995999999995</v>
      </c>
      <c r="O67">
        <v>86.080717000000007</v>
      </c>
      <c r="P67">
        <v>98.78895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28.09872</v>
      </c>
      <c r="AB67">
        <v>27.817039999999999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133.718232</v>
      </c>
      <c r="AI67">
        <v>0</v>
      </c>
      <c r="AJ67">
        <v>0</v>
      </c>
      <c r="AK67">
        <v>67.823003</v>
      </c>
      <c r="AL67">
        <v>63.91</v>
      </c>
      <c r="AM67">
        <v>0</v>
      </c>
      <c r="AN67">
        <v>1.19116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47.574866999999998</v>
      </c>
      <c r="AW67">
        <v>0</v>
      </c>
      <c r="AX67">
        <v>0</v>
      </c>
      <c r="AY67">
        <v>8.3406509999999994</v>
      </c>
      <c r="AZ67">
        <v>3.747395</v>
      </c>
      <c r="BA67">
        <v>5.1592409999999997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3042.0809429999995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68.255943000000002</v>
      </c>
      <c r="N68">
        <v>87.684995999999998</v>
      </c>
      <c r="O68">
        <v>92.080717000000007</v>
      </c>
      <c r="P68">
        <v>105.68895000000001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42.14808</v>
      </c>
      <c r="AB68">
        <v>27.817039999999999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133.718232</v>
      </c>
      <c r="AI68">
        <v>0</v>
      </c>
      <c r="AJ68">
        <v>0</v>
      </c>
      <c r="AK68">
        <v>67.823003</v>
      </c>
      <c r="AL68">
        <v>63.91</v>
      </c>
      <c r="AM68">
        <v>0</v>
      </c>
      <c r="AN68">
        <v>1.19116</v>
      </c>
      <c r="AO68">
        <v>0</v>
      </c>
      <c r="AP68">
        <v>12.169499999999999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47.574866999999998</v>
      </c>
      <c r="AW68">
        <v>0</v>
      </c>
      <c r="AX68">
        <v>0</v>
      </c>
      <c r="AY68">
        <v>8.3406509999999994</v>
      </c>
      <c r="AZ68">
        <v>3.747395</v>
      </c>
      <c r="BA68">
        <v>5.1592409999999997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3086.8163029999996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96.955943000000005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42.14808</v>
      </c>
      <c r="AB69">
        <v>27.817039999999999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63.91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47.574866999999998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3283.4791749999995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96.955943000000005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27.817039999999999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63.91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47.574866999999998</v>
      </c>
      <c r="AW70">
        <v>0</v>
      </c>
      <c r="AX70">
        <v>0</v>
      </c>
      <c r="AY70">
        <v>8.3406509999999994</v>
      </c>
      <c r="AZ70">
        <v>4.3797680000000003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3283.4791749999995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78.916488999999999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96.955943000000005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27.817039999999999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63.91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4.3797680000000003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3295.0885749999989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96.955943000000005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27.817039999999999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0</v>
      </c>
      <c r="AJ72">
        <v>0</v>
      </c>
      <c r="AK72">
        <v>67.823003</v>
      </c>
      <c r="AL72">
        <v>63.91</v>
      </c>
      <c r="AM72">
        <v>0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20.000001999999999</v>
      </c>
      <c r="AU72">
        <v>0</v>
      </c>
      <c r="AV72">
        <v>47.574866999999998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3291.0166099999992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78.916487000000004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96.955943000000005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27.817039999999999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0</v>
      </c>
      <c r="AJ73">
        <v>0</v>
      </c>
      <c r="AK73">
        <v>67.823003</v>
      </c>
      <c r="AL73">
        <v>60.423999999999999</v>
      </c>
      <c r="AM73">
        <v>5.39154</v>
      </c>
      <c r="AN73">
        <v>1.19116</v>
      </c>
      <c r="AO73">
        <v>0</v>
      </c>
      <c r="AP73">
        <v>3.2025000000000001</v>
      </c>
      <c r="AQ73">
        <v>0</v>
      </c>
      <c r="AR73">
        <v>33.119999999999997</v>
      </c>
      <c r="AS73">
        <v>37.890518999999998</v>
      </c>
      <c r="AT73">
        <v>20.000001999999999</v>
      </c>
      <c r="AU73">
        <v>0</v>
      </c>
      <c r="AV73">
        <v>47.574866999999998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3292.9221489999991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96.955943000000005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0</v>
      </c>
      <c r="AJ74">
        <v>0</v>
      </c>
      <c r="AK74">
        <v>67.823003</v>
      </c>
      <c r="AL74">
        <v>60.423999999999999</v>
      </c>
      <c r="AM74">
        <v>5.39154</v>
      </c>
      <c r="AN74">
        <v>1.19116</v>
      </c>
      <c r="AO74">
        <v>0</v>
      </c>
      <c r="AP74">
        <v>3.2025000000000001</v>
      </c>
      <c r="AQ74">
        <v>0</v>
      </c>
      <c r="AR74">
        <v>33.119999999999997</v>
      </c>
      <c r="AS74">
        <v>37.890518999999998</v>
      </c>
      <c r="AT74">
        <v>20.000001999999999</v>
      </c>
      <c r="AU74">
        <v>0</v>
      </c>
      <c r="AV74">
        <v>47.574866999999998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3313.6049379999995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77.578918999999999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96.955943000000005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407.25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0</v>
      </c>
      <c r="AJ75">
        <v>0</v>
      </c>
      <c r="AK75">
        <v>67.823003</v>
      </c>
      <c r="AL75">
        <v>52.29</v>
      </c>
      <c r="AM75">
        <v>5.39154</v>
      </c>
      <c r="AN75">
        <v>1.19116</v>
      </c>
      <c r="AO75">
        <v>0</v>
      </c>
      <c r="AP75">
        <v>1.1529</v>
      </c>
      <c r="AQ75">
        <v>0</v>
      </c>
      <c r="AR75">
        <v>33.119999999999997</v>
      </c>
      <c r="AS75">
        <v>37.890518999999998</v>
      </c>
      <c r="AT75">
        <v>20</v>
      </c>
      <c r="AU75">
        <v>0</v>
      </c>
      <c r="AV75">
        <v>47.574866999999998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3304.3337669999992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96.955943000000005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407.25</v>
      </c>
      <c r="V76">
        <v>20.801072000000001</v>
      </c>
      <c r="W76">
        <v>34.811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52.29</v>
      </c>
      <c r="AM76">
        <v>12.527402</v>
      </c>
      <c r="AN76">
        <v>1.19116</v>
      </c>
      <c r="AO76">
        <v>0</v>
      </c>
      <c r="AP76">
        <v>1.1529</v>
      </c>
      <c r="AQ76">
        <v>0</v>
      </c>
      <c r="AR76">
        <v>33.119999999999997</v>
      </c>
      <c r="AS76">
        <v>37.890518999999998</v>
      </c>
      <c r="AT76">
        <v>20</v>
      </c>
      <c r="AU76">
        <v>0</v>
      </c>
      <c r="AV76">
        <v>47.574866999999998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3306.2417219999988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96.955943000000005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407.25</v>
      </c>
      <c r="V77">
        <v>20.801072000000001</v>
      </c>
      <c r="W77">
        <v>34.811</v>
      </c>
      <c r="X77">
        <v>147.20237499999999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52.29</v>
      </c>
      <c r="AM77">
        <v>12.527402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</v>
      </c>
      <c r="AU77">
        <v>0</v>
      </c>
      <c r="AV77">
        <v>47.574866999999998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3320.2376529999988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96.955943000000005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407.25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52.29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33.119999999999997</v>
      </c>
      <c r="AS78">
        <v>39.149701999999998</v>
      </c>
      <c r="AT78">
        <v>20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3367.2379789999991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77.578922000000006</v>
      </c>
      <c r="H79">
        <v>0</v>
      </c>
      <c r="I79">
        <v>0</v>
      </c>
      <c r="J79">
        <v>73.323684</v>
      </c>
      <c r="K79">
        <v>688.71594700000003</v>
      </c>
      <c r="L79">
        <v>422.44379900000001</v>
      </c>
      <c r="M79">
        <v>96.955943000000005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407.25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52.29</v>
      </c>
      <c r="AM79">
        <v>18.838674000000001</v>
      </c>
      <c r="AN79">
        <v>1.19116</v>
      </c>
      <c r="AO79">
        <v>0</v>
      </c>
      <c r="AP79">
        <v>10.119899999999999</v>
      </c>
      <c r="AQ79">
        <v>0</v>
      </c>
      <c r="AR79">
        <v>33.119999999999997</v>
      </c>
      <c r="AS79">
        <v>39.149701999999998</v>
      </c>
      <c r="AT79">
        <v>20</v>
      </c>
      <c r="AU79">
        <v>0</v>
      </c>
      <c r="AV79">
        <v>47.574866999999998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3342.6464039999987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73.323684</v>
      </c>
      <c r="K80">
        <v>688.71594700000003</v>
      </c>
      <c r="L80">
        <v>422.44379900000001</v>
      </c>
      <c r="M80">
        <v>96.955943000000005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407.25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10.119899999999999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3374.0204019999996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73.323684</v>
      </c>
      <c r="K81">
        <v>688.71594700000003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407.25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3365.0534019999996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73.323684</v>
      </c>
      <c r="K82">
        <v>688.11594700000001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407.25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3364.4534019999992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73.323684</v>
      </c>
      <c r="K83">
        <v>688.11594700000001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407.25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3365.1051129999992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73.323684</v>
      </c>
      <c r="K84">
        <v>688.11594700000001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407.25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51.128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3332.5691129999991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73.323684</v>
      </c>
      <c r="K85">
        <v>688.11594700000001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407.25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48.804000000000002</v>
      </c>
      <c r="AM85">
        <v>18.838674000000001</v>
      </c>
      <c r="AN85">
        <v>1.19116</v>
      </c>
      <c r="AO85">
        <v>0</v>
      </c>
      <c r="AP85">
        <v>1.1529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3276.8439679999992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73.323684</v>
      </c>
      <c r="K86">
        <v>688.11594700000001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407.25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34.362226</v>
      </c>
      <c r="AC86">
        <v>25.181425999999998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48.804000000000002</v>
      </c>
      <c r="AM86">
        <v>18.800616999999999</v>
      </c>
      <c r="AN86">
        <v>1.19116</v>
      </c>
      <c r="AO86">
        <v>0</v>
      </c>
      <c r="AP86">
        <v>1.1529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48.226576999999999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3228.8992579999995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73.323684</v>
      </c>
      <c r="K87">
        <v>688.11594700000001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407.25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34.362226</v>
      </c>
      <c r="AC87">
        <v>25.181425999999998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48.804000000000002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3228.8992579999995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73.323684</v>
      </c>
      <c r="K88">
        <v>688.11594700000001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407.25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34.362226</v>
      </c>
      <c r="AC88">
        <v>25.181425999999998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48.804000000000002</v>
      </c>
      <c r="AM88">
        <v>18.800616999999999</v>
      </c>
      <c r="AN88">
        <v>1.19116</v>
      </c>
      <c r="AO88">
        <v>0</v>
      </c>
      <c r="AP88">
        <v>1.1529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3228.8992579999995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73.323684</v>
      </c>
      <c r="K89">
        <v>688.11594700000001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407.25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34.362226</v>
      </c>
      <c r="AC89">
        <v>25.181425999999998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48.804000000000002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3241.4103839999998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73.323684</v>
      </c>
      <c r="K90">
        <v>688.11594700000001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407.25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80.177999999999997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3318.0279149999992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73.323684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149.98894999999999</v>
      </c>
      <c r="Q91">
        <v>10.065804999999999</v>
      </c>
      <c r="R91">
        <v>44.906624999999998</v>
      </c>
      <c r="S91">
        <v>27.638981000000001</v>
      </c>
      <c r="T91">
        <v>3.0945860000000001</v>
      </c>
      <c r="U91">
        <v>407.25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80.177999999999997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3305.4634209999995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73.323684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149.98894999999999</v>
      </c>
      <c r="Q92">
        <v>10.065804999999999</v>
      </c>
      <c r="R92">
        <v>44.906624999999998</v>
      </c>
      <c r="S92">
        <v>27.638981000000001</v>
      </c>
      <c r="T92">
        <v>3.0945860000000001</v>
      </c>
      <c r="U92">
        <v>407.25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80.177999999999997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3305.4634209999995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73.323684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149.98894999999999</v>
      </c>
      <c r="Q93">
        <v>10.065804999999999</v>
      </c>
      <c r="R93">
        <v>44.906624999999998</v>
      </c>
      <c r="S93">
        <v>27.638981000000001</v>
      </c>
      <c r="T93">
        <v>3.0945860000000001</v>
      </c>
      <c r="U93">
        <v>407.25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80.177999999999997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3305.4634209999995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73.323684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149.98894999999999</v>
      </c>
      <c r="Q94">
        <v>10.065804999999999</v>
      </c>
      <c r="R94">
        <v>44.906624999999998</v>
      </c>
      <c r="S94">
        <v>27.638981000000001</v>
      </c>
      <c r="T94">
        <v>3.0945860000000001</v>
      </c>
      <c r="U94">
        <v>407.25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51.128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3258.1781189999992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149.98894999999999</v>
      </c>
      <c r="Q95">
        <v>10.065804999999999</v>
      </c>
      <c r="R95">
        <v>44.906624999999998</v>
      </c>
      <c r="S95">
        <v>27.638981000000001</v>
      </c>
      <c r="T95">
        <v>3.0945860000000001</v>
      </c>
      <c r="U95">
        <v>407.25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4.2720909999999996</v>
      </c>
      <c r="AJ95">
        <v>0</v>
      </c>
      <c r="AK95">
        <v>67.823003</v>
      </c>
      <c r="AL95">
        <v>51.128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3245.6669929999989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149.98894999999999</v>
      </c>
      <c r="Q96">
        <v>10.065804999999999</v>
      </c>
      <c r="R96">
        <v>44.906624999999998</v>
      </c>
      <c r="S96">
        <v>27.638981000000001</v>
      </c>
      <c r="T96">
        <v>3.0945860000000001</v>
      </c>
      <c r="U96">
        <v>407.25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0</v>
      </c>
      <c r="AJ96">
        <v>0</v>
      </c>
      <c r="AK96">
        <v>67.823003</v>
      </c>
      <c r="AL96">
        <v>51.128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3242.675901999999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149.98894999999999</v>
      </c>
      <c r="Q97">
        <v>10.065804999999999</v>
      </c>
      <c r="R97">
        <v>44.906624999999998</v>
      </c>
      <c r="S97">
        <v>27.638981000000001</v>
      </c>
      <c r="T97">
        <v>3.0945860000000001</v>
      </c>
      <c r="U97">
        <v>407.25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51.128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3250.3619019999992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149.98894999999999</v>
      </c>
      <c r="Q98">
        <v>10.065804999999999</v>
      </c>
      <c r="R98">
        <v>44.906624999999998</v>
      </c>
      <c r="S98">
        <v>27.638981000000001</v>
      </c>
      <c r="T98">
        <v>3.0945860000000001</v>
      </c>
      <c r="U98">
        <v>407.25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51.128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3250.3619019999992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1.9178713027500014</v>
      </c>
      <c r="H99">
        <f t="shared" si="2"/>
        <v>0</v>
      </c>
      <c r="I99">
        <f t="shared" si="2"/>
        <v>0</v>
      </c>
      <c r="J99">
        <f t="shared" si="2"/>
        <v>2.278465588000004</v>
      </c>
      <c r="K99">
        <f t="shared" si="2"/>
        <v>16.525282727999976</v>
      </c>
      <c r="L99">
        <f t="shared" si="2"/>
        <v>11.098651176000009</v>
      </c>
      <c r="M99">
        <f t="shared" si="2"/>
        <v>2.237192632000002</v>
      </c>
      <c r="N99">
        <f t="shared" si="2"/>
        <v>2.8731899040000037</v>
      </c>
      <c r="O99">
        <f t="shared" si="2"/>
        <v>3.0152872080000046</v>
      </c>
      <c r="P99">
        <f t="shared" si="2"/>
        <v>3.4517098000000064</v>
      </c>
      <c r="Q99">
        <f t="shared" si="2"/>
        <v>0.50037710799999935</v>
      </c>
      <c r="R99">
        <f t="shared" si="2"/>
        <v>1.0774340000000009</v>
      </c>
      <c r="S99">
        <f t="shared" si="2"/>
        <v>0.66333554400000105</v>
      </c>
      <c r="T99">
        <f t="shared" si="2"/>
        <v>7.387006399999993E-2</v>
      </c>
      <c r="U99">
        <f t="shared" si="2"/>
        <v>9.8595000000000006</v>
      </c>
      <c r="V99">
        <f t="shared" si="2"/>
        <v>0.49922572799999954</v>
      </c>
      <c r="W99">
        <f t="shared" si="2"/>
        <v>1.056339000000001</v>
      </c>
      <c r="X99">
        <f t="shared" si="2"/>
        <v>3.5375320000000077</v>
      </c>
      <c r="Y99">
        <f t="shared" si="2"/>
        <v>0</v>
      </c>
      <c r="Z99">
        <f t="shared" si="2"/>
        <v>0.23345519999999995</v>
      </c>
      <c r="AA99">
        <f t="shared" si="2"/>
        <v>0.56879130999999938</v>
      </c>
      <c r="AB99">
        <f t="shared" si="2"/>
        <v>1.0415354460000006</v>
      </c>
      <c r="AC99">
        <f t="shared" si="2"/>
        <v>0.73342504499999917</v>
      </c>
      <c r="AD99">
        <f t="shared" si="2"/>
        <v>0.63030927949999949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3.9191142350000008</v>
      </c>
      <c r="AI99">
        <f t="shared" si="2"/>
        <v>0.24530197225000011</v>
      </c>
      <c r="AJ99">
        <f t="shared" si="2"/>
        <v>0</v>
      </c>
      <c r="AK99">
        <f t="shared" si="2"/>
        <v>1.6277520720000034</v>
      </c>
      <c r="AL99">
        <f t="shared" si="2"/>
        <v>1.6250860500000004</v>
      </c>
      <c r="AM99">
        <f t="shared" si="2"/>
        <v>0.126805846</v>
      </c>
      <c r="AN99">
        <f t="shared" si="2"/>
        <v>2.8587839999999941E-2</v>
      </c>
      <c r="AO99">
        <f t="shared" si="2"/>
        <v>0</v>
      </c>
      <c r="AP99">
        <f t="shared" si="2"/>
        <v>8.6755724999999881E-2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0.48000990300000002</v>
      </c>
      <c r="AU99">
        <f t="shared" si="2"/>
        <v>0</v>
      </c>
      <c r="AV99">
        <f t="shared" si="2"/>
        <v>1.1652583772499996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0.15199786050000008</v>
      </c>
      <c r="BA99">
        <f t="shared" si="3"/>
        <v>0.14934849049999996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78.129439879749967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422.44</v>
      </c>
      <c r="M3">
        <v>96.955943000000005</v>
      </c>
      <c r="N3">
        <v>124.38</v>
      </c>
      <c r="O3">
        <v>130.58009999999999</v>
      </c>
      <c r="P3">
        <v>149.98894999999999</v>
      </c>
      <c r="Q3">
        <v>20.427664</v>
      </c>
      <c r="R3">
        <v>44.906624999999998</v>
      </c>
      <c r="S3">
        <v>27.638981000000001</v>
      </c>
      <c r="T3">
        <v>3.09</v>
      </c>
      <c r="U3">
        <v>416.25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0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3083.3429189999983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422.44</v>
      </c>
      <c r="M4">
        <v>96.955943000000005</v>
      </c>
      <c r="N4">
        <v>124.38</v>
      </c>
      <c r="O4">
        <v>130.58009999999999</v>
      </c>
      <c r="P4">
        <v>149.98894999999999</v>
      </c>
      <c r="Q4">
        <v>20.427664</v>
      </c>
      <c r="R4">
        <v>44.906624999999998</v>
      </c>
      <c r="S4">
        <v>27.638981000000001</v>
      </c>
      <c r="T4">
        <v>3.09</v>
      </c>
      <c r="U4">
        <v>416.25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0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3083.3429189999983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</v>
      </c>
      <c r="M5">
        <v>96.955943000000005</v>
      </c>
      <c r="N5">
        <v>124.38</v>
      </c>
      <c r="O5">
        <v>130.58009999999999</v>
      </c>
      <c r="P5">
        <v>149.98894999999999</v>
      </c>
      <c r="Q5">
        <v>20.427664</v>
      </c>
      <c r="R5">
        <v>44.906624999999998</v>
      </c>
      <c r="S5">
        <v>27.638981000000001</v>
      </c>
      <c r="T5">
        <v>3.09</v>
      </c>
      <c r="U5">
        <v>416.25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0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19.21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3082.5529189999984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96.955943000000005</v>
      </c>
      <c r="N6">
        <v>124.38</v>
      </c>
      <c r="O6">
        <v>130.58009999999999</v>
      </c>
      <c r="P6">
        <v>149.98894999999999</v>
      </c>
      <c r="Q6">
        <v>20.427664</v>
      </c>
      <c r="R6">
        <v>44.906624999999998</v>
      </c>
      <c r="S6">
        <v>27.638981000000001</v>
      </c>
      <c r="T6">
        <v>3.09</v>
      </c>
      <c r="U6">
        <v>416.25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0</v>
      </c>
      <c r="AJ6">
        <v>0</v>
      </c>
      <c r="AK6">
        <v>67.823003</v>
      </c>
      <c r="AL6">
        <v>77.853999999999999</v>
      </c>
      <c r="AM6">
        <v>6.1844130000000002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3076.9999299999981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96.955943000000005</v>
      </c>
      <c r="N7">
        <v>124.38</v>
      </c>
      <c r="O7">
        <v>130.58009999999999</v>
      </c>
      <c r="P7">
        <v>149.98894999999999</v>
      </c>
      <c r="Q7">
        <v>20.427664</v>
      </c>
      <c r="R7">
        <v>44.906624999999998</v>
      </c>
      <c r="S7">
        <v>27.638981000000001</v>
      </c>
      <c r="T7">
        <v>3.09</v>
      </c>
      <c r="U7">
        <v>416.25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5.39154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17.52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3073.7270569999982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392.93119999999999</v>
      </c>
      <c r="M8">
        <v>96.955943000000005</v>
      </c>
      <c r="N8">
        <v>124.38</v>
      </c>
      <c r="O8">
        <v>130.58009999999999</v>
      </c>
      <c r="P8">
        <v>149.98894999999999</v>
      </c>
      <c r="Q8">
        <v>20.427664</v>
      </c>
      <c r="R8">
        <v>44.906624999999998</v>
      </c>
      <c r="S8">
        <v>27.638981000000001</v>
      </c>
      <c r="T8">
        <v>3.09</v>
      </c>
      <c r="U8">
        <v>416.25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5.39154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19.399999999999999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3046.0982569999987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372.93119999999999</v>
      </c>
      <c r="M9">
        <v>96.955943000000005</v>
      </c>
      <c r="N9">
        <v>124.38</v>
      </c>
      <c r="O9">
        <v>130.58009999999999</v>
      </c>
      <c r="P9">
        <v>149.98894999999999</v>
      </c>
      <c r="Q9">
        <v>20.427664</v>
      </c>
      <c r="R9">
        <v>44.906624999999998</v>
      </c>
      <c r="S9">
        <v>27.638981000000001</v>
      </c>
      <c r="T9">
        <v>3.09</v>
      </c>
      <c r="U9">
        <v>416.25</v>
      </c>
      <c r="V9">
        <v>20.8</v>
      </c>
      <c r="W9">
        <v>44.31</v>
      </c>
      <c r="X9">
        <v>147.19999999999999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5.39154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14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3020.6982569999986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322.93119999999999</v>
      </c>
      <c r="M10">
        <v>96.955943000000005</v>
      </c>
      <c r="N10">
        <v>124.38</v>
      </c>
      <c r="O10">
        <v>130.58009999999999</v>
      </c>
      <c r="P10">
        <v>149.98894999999999</v>
      </c>
      <c r="Q10">
        <v>20.427664</v>
      </c>
      <c r="R10">
        <v>44.906624999999998</v>
      </c>
      <c r="S10">
        <v>27.638981000000001</v>
      </c>
      <c r="T10">
        <v>3.09</v>
      </c>
      <c r="U10">
        <v>416.25</v>
      </c>
      <c r="V10">
        <v>20.8</v>
      </c>
      <c r="W10">
        <v>44.31</v>
      </c>
      <c r="X10">
        <v>147.19999999999999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5.39154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15.01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2971.7082569999984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292.93119999999999</v>
      </c>
      <c r="M11">
        <v>96.955943000000005</v>
      </c>
      <c r="N11">
        <v>124.38</v>
      </c>
      <c r="O11">
        <v>130.58009999999999</v>
      </c>
      <c r="P11">
        <v>149.98894999999999</v>
      </c>
      <c r="Q11">
        <v>20.427664</v>
      </c>
      <c r="R11">
        <v>44.906624999999998</v>
      </c>
      <c r="S11">
        <v>27.638981000000001</v>
      </c>
      <c r="T11">
        <v>3.09</v>
      </c>
      <c r="U11">
        <v>416.25</v>
      </c>
      <c r="V11">
        <v>20.8</v>
      </c>
      <c r="W11">
        <v>44.31</v>
      </c>
      <c r="X11">
        <v>147.19999999999999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5.39154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17.29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2943.9882569999982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282.93119999999999</v>
      </c>
      <c r="M12">
        <v>96.955943000000005</v>
      </c>
      <c r="N12">
        <v>124.38</v>
      </c>
      <c r="O12">
        <v>130.58009999999999</v>
      </c>
      <c r="P12">
        <v>149.98894999999999</v>
      </c>
      <c r="Q12">
        <v>20.427664</v>
      </c>
      <c r="R12">
        <v>44.906624999999998</v>
      </c>
      <c r="S12">
        <v>27.638981000000001</v>
      </c>
      <c r="T12">
        <v>3.09</v>
      </c>
      <c r="U12">
        <v>416.25</v>
      </c>
      <c r="V12">
        <v>20.8</v>
      </c>
      <c r="W12">
        <v>44.31</v>
      </c>
      <c r="X12">
        <v>147.19999999999999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0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14.83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2912.6873569999984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237.57</v>
      </c>
      <c r="M13">
        <v>96.955943000000005</v>
      </c>
      <c r="N13">
        <v>124.38</v>
      </c>
      <c r="O13">
        <v>130.58009999999999</v>
      </c>
      <c r="P13">
        <v>149.98894999999999</v>
      </c>
      <c r="Q13">
        <v>20.427664</v>
      </c>
      <c r="R13">
        <v>44.906624999999998</v>
      </c>
      <c r="S13">
        <v>27.638981000000001</v>
      </c>
      <c r="T13">
        <v>3.09</v>
      </c>
      <c r="U13">
        <v>416.25</v>
      </c>
      <c r="V13">
        <v>20.8</v>
      </c>
      <c r="W13">
        <v>44.31</v>
      </c>
      <c r="X13">
        <v>147.19999999999999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0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16.45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2868.9461569999985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202.57</v>
      </c>
      <c r="M14">
        <v>96.955943000000005</v>
      </c>
      <c r="N14">
        <v>124.38</v>
      </c>
      <c r="O14">
        <v>130.58009999999999</v>
      </c>
      <c r="P14">
        <v>149.98894999999999</v>
      </c>
      <c r="Q14">
        <v>20.427664</v>
      </c>
      <c r="R14">
        <v>44.906624999999998</v>
      </c>
      <c r="S14">
        <v>27.638981000000001</v>
      </c>
      <c r="T14">
        <v>3.09</v>
      </c>
      <c r="U14">
        <v>416.25</v>
      </c>
      <c r="V14">
        <v>20.8</v>
      </c>
      <c r="W14">
        <v>44.31</v>
      </c>
      <c r="X14">
        <v>147.19999999999999</v>
      </c>
      <c r="Y14">
        <v>0</v>
      </c>
      <c r="Z14">
        <v>6.5208000000000004</v>
      </c>
      <c r="AA14">
        <v>28.09872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0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16.350000000000001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2833.8461569999986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666.63649999999996</v>
      </c>
      <c r="L15">
        <v>183.08860000000001</v>
      </c>
      <c r="M15">
        <v>91.686700000000002</v>
      </c>
      <c r="N15">
        <v>118.6009</v>
      </c>
      <c r="O15">
        <v>124.1828</v>
      </c>
      <c r="P15">
        <v>139.38480000000001</v>
      </c>
      <c r="Q15">
        <v>20.427664</v>
      </c>
      <c r="R15">
        <v>42.332299999999996</v>
      </c>
      <c r="S15">
        <v>26.9878</v>
      </c>
      <c r="T15">
        <v>0.70950000000000002</v>
      </c>
      <c r="U15">
        <v>416.25</v>
      </c>
      <c r="V15">
        <v>20.8</v>
      </c>
      <c r="W15">
        <v>44.31</v>
      </c>
      <c r="X15">
        <v>147.19999999999999</v>
      </c>
      <c r="Y15">
        <v>0</v>
      </c>
      <c r="Z15">
        <v>6.5208000000000004</v>
      </c>
      <c r="AA15">
        <v>28.09872</v>
      </c>
      <c r="AB15">
        <v>48.499828000000001</v>
      </c>
      <c r="AC15">
        <v>34.831252999999997</v>
      </c>
      <c r="AD15">
        <v>21.771215999999999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0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14.51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2735.0245899999991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647.41989999999998</v>
      </c>
      <c r="L16">
        <v>183.08860000000001</v>
      </c>
      <c r="M16">
        <v>91.686700000000002</v>
      </c>
      <c r="N16">
        <v>118.6009</v>
      </c>
      <c r="O16">
        <v>124.1828</v>
      </c>
      <c r="P16">
        <v>139.38480000000001</v>
      </c>
      <c r="Q16">
        <v>20.427664</v>
      </c>
      <c r="R16">
        <v>43.594099999999997</v>
      </c>
      <c r="S16">
        <v>26.9878</v>
      </c>
      <c r="T16">
        <v>1.4715</v>
      </c>
      <c r="U16">
        <v>416.25</v>
      </c>
      <c r="V16">
        <v>20.8</v>
      </c>
      <c r="W16">
        <v>44.31</v>
      </c>
      <c r="X16">
        <v>147.19999999999999</v>
      </c>
      <c r="Y16">
        <v>0</v>
      </c>
      <c r="Z16">
        <v>6.5208000000000004</v>
      </c>
      <c r="AA16">
        <v>28.09872</v>
      </c>
      <c r="AB16">
        <v>48.499828000000001</v>
      </c>
      <c r="AC16">
        <v>34.831252999999997</v>
      </c>
      <c r="AD16">
        <v>21.771215999999999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0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16.48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2719.8017899999995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627.41989999999998</v>
      </c>
      <c r="L17">
        <v>183.08860000000001</v>
      </c>
      <c r="M17">
        <v>91.686700000000002</v>
      </c>
      <c r="N17">
        <v>118.6009</v>
      </c>
      <c r="O17">
        <v>124.1828</v>
      </c>
      <c r="P17">
        <v>139.38480000000001</v>
      </c>
      <c r="Q17">
        <v>20.427664</v>
      </c>
      <c r="R17">
        <v>43.594099999999997</v>
      </c>
      <c r="S17">
        <v>26.9878</v>
      </c>
      <c r="T17">
        <v>1.4715</v>
      </c>
      <c r="U17">
        <v>416.25</v>
      </c>
      <c r="V17">
        <v>20.8</v>
      </c>
      <c r="W17">
        <v>44.31</v>
      </c>
      <c r="X17">
        <v>147.19999999999999</v>
      </c>
      <c r="Y17">
        <v>0</v>
      </c>
      <c r="Z17">
        <v>6.5208000000000004</v>
      </c>
      <c r="AA17">
        <v>28.09872</v>
      </c>
      <c r="AB17">
        <v>48.499828000000001</v>
      </c>
      <c r="AC17">
        <v>34.831252999999997</v>
      </c>
      <c r="AD17">
        <v>21.771215999999999</v>
      </c>
      <c r="AE17">
        <v>59.175403000000003</v>
      </c>
      <c r="AF17">
        <v>0</v>
      </c>
      <c r="AG17">
        <v>48.849727000000001</v>
      </c>
      <c r="AH17">
        <v>161.57619700000001</v>
      </c>
      <c r="AI17">
        <v>0</v>
      </c>
      <c r="AJ17">
        <v>0</v>
      </c>
      <c r="AK17">
        <v>67.823003</v>
      </c>
      <c r="AL17">
        <v>77.853999999999999</v>
      </c>
      <c r="AM17">
        <v>0</v>
      </c>
      <c r="AN17">
        <v>1.19116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15.12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6.2372920000000001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2678.9068089999992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612.41989999999998</v>
      </c>
      <c r="L18">
        <v>183.08860000000001</v>
      </c>
      <c r="M18">
        <v>91.686700000000002</v>
      </c>
      <c r="N18">
        <v>118.6009</v>
      </c>
      <c r="O18">
        <v>124.1828</v>
      </c>
      <c r="P18">
        <v>139.38480000000001</v>
      </c>
      <c r="Q18">
        <v>20.427664</v>
      </c>
      <c r="R18">
        <v>43.594099999999997</v>
      </c>
      <c r="S18">
        <v>26.9878</v>
      </c>
      <c r="T18">
        <v>1.4715</v>
      </c>
      <c r="U18">
        <v>416.25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21.771215999999999</v>
      </c>
      <c r="AE18">
        <v>59.175403000000003</v>
      </c>
      <c r="AF18">
        <v>0</v>
      </c>
      <c r="AG18">
        <v>48.849727000000001</v>
      </c>
      <c r="AH18">
        <v>161.57619700000001</v>
      </c>
      <c r="AI18">
        <v>0</v>
      </c>
      <c r="AJ18">
        <v>0</v>
      </c>
      <c r="AK18">
        <v>67.823003</v>
      </c>
      <c r="AL18">
        <v>77.853999999999999</v>
      </c>
      <c r="AM18">
        <v>0</v>
      </c>
      <c r="AN18">
        <v>1.19116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19.86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6.2372920000000001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2675.1676089999992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607.41989999999998</v>
      </c>
      <c r="L19">
        <v>180</v>
      </c>
      <c r="M19">
        <v>91.686700000000002</v>
      </c>
      <c r="N19">
        <v>118.6009</v>
      </c>
      <c r="O19">
        <v>124.1828</v>
      </c>
      <c r="P19">
        <v>139.38480000000001</v>
      </c>
      <c r="Q19">
        <v>20.427664</v>
      </c>
      <c r="R19">
        <v>43.594099999999997</v>
      </c>
      <c r="S19">
        <v>26.9878</v>
      </c>
      <c r="T19">
        <v>1.4715</v>
      </c>
      <c r="U19">
        <v>416.25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21.771215999999999</v>
      </c>
      <c r="AE19">
        <v>59.175403000000003</v>
      </c>
      <c r="AF19">
        <v>0</v>
      </c>
      <c r="AG19">
        <v>48.849727000000001</v>
      </c>
      <c r="AH19">
        <v>161.57619700000001</v>
      </c>
      <c r="AI19">
        <v>0</v>
      </c>
      <c r="AJ19">
        <v>0</v>
      </c>
      <c r="AK19">
        <v>67.823003</v>
      </c>
      <c r="AL19">
        <v>77.853999999999999</v>
      </c>
      <c r="AM19">
        <v>0</v>
      </c>
      <c r="AN19">
        <v>1.19116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6.2372920000000001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2667.219008999999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607.41989999999998</v>
      </c>
      <c r="L20">
        <v>180</v>
      </c>
      <c r="M20">
        <v>91.686700000000002</v>
      </c>
      <c r="N20">
        <v>118.6009</v>
      </c>
      <c r="O20">
        <v>124.1828</v>
      </c>
      <c r="P20">
        <v>139.38480000000001</v>
      </c>
      <c r="Q20">
        <v>19.1906</v>
      </c>
      <c r="R20">
        <v>37.738199999999999</v>
      </c>
      <c r="S20">
        <v>23.341999999999999</v>
      </c>
      <c r="T20">
        <v>1.4715</v>
      </c>
      <c r="U20">
        <v>416.25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21.771215999999999</v>
      </c>
      <c r="AE20">
        <v>59.175403000000003</v>
      </c>
      <c r="AF20">
        <v>0</v>
      </c>
      <c r="AG20">
        <v>48.849727000000001</v>
      </c>
      <c r="AH20">
        <v>161.57619700000001</v>
      </c>
      <c r="AI20">
        <v>0</v>
      </c>
      <c r="AJ20">
        <v>0</v>
      </c>
      <c r="AK20">
        <v>67.823003</v>
      </c>
      <c r="AL20">
        <v>77.853999999999999</v>
      </c>
      <c r="AM20">
        <v>0</v>
      </c>
      <c r="AN20">
        <v>1.19116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19.66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6.2372920000000001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2642.0908849999987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545.15</v>
      </c>
      <c r="L21">
        <v>180</v>
      </c>
      <c r="M21">
        <v>91.686700000000002</v>
      </c>
      <c r="N21">
        <v>118.6009</v>
      </c>
      <c r="O21">
        <v>124.1828</v>
      </c>
      <c r="P21">
        <v>139.38480000000001</v>
      </c>
      <c r="Q21">
        <v>15.679399999999999</v>
      </c>
      <c r="R21">
        <v>32.968800000000002</v>
      </c>
      <c r="S21">
        <v>20.636500000000002</v>
      </c>
      <c r="T21">
        <v>1.4715</v>
      </c>
      <c r="U21">
        <v>416.25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21.771215999999999</v>
      </c>
      <c r="AE21">
        <v>59.175403000000003</v>
      </c>
      <c r="AF21">
        <v>0</v>
      </c>
      <c r="AG21">
        <v>48.849727000000001</v>
      </c>
      <c r="AH21">
        <v>161.57619700000001</v>
      </c>
      <c r="AI21">
        <v>0</v>
      </c>
      <c r="AJ21">
        <v>0</v>
      </c>
      <c r="AK21">
        <v>67.823003</v>
      </c>
      <c r="AL21">
        <v>77.853999999999999</v>
      </c>
      <c r="AM21">
        <v>0</v>
      </c>
      <c r="AN21">
        <v>1.19116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6.2372920000000001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2569.174884999999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545.15</v>
      </c>
      <c r="L22">
        <v>180</v>
      </c>
      <c r="M22">
        <v>91.686700000000002</v>
      </c>
      <c r="N22">
        <v>118.6009</v>
      </c>
      <c r="O22">
        <v>124.1828</v>
      </c>
      <c r="P22">
        <v>139.38480000000001</v>
      </c>
      <c r="Q22">
        <v>15.679399999999999</v>
      </c>
      <c r="R22">
        <v>32.968800000000002</v>
      </c>
      <c r="S22">
        <v>20.636500000000002</v>
      </c>
      <c r="T22">
        <v>1.4715</v>
      </c>
      <c r="U22">
        <v>416.25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21.771215999999999</v>
      </c>
      <c r="AE22">
        <v>59.175403000000003</v>
      </c>
      <c r="AF22">
        <v>0</v>
      </c>
      <c r="AG22">
        <v>48.849727000000001</v>
      </c>
      <c r="AH22">
        <v>161.57619700000001</v>
      </c>
      <c r="AI22">
        <v>3.814368</v>
      </c>
      <c r="AJ22">
        <v>0</v>
      </c>
      <c r="AK22">
        <v>67.823003</v>
      </c>
      <c r="AL22">
        <v>77.853999999999999</v>
      </c>
      <c r="AM22">
        <v>0</v>
      </c>
      <c r="AN22">
        <v>1.19116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6.2372920000000001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2572.9892529999988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525.15</v>
      </c>
      <c r="L23">
        <v>180</v>
      </c>
      <c r="M23">
        <v>91.686700000000002</v>
      </c>
      <c r="N23">
        <v>118.6009</v>
      </c>
      <c r="O23">
        <v>124.1828</v>
      </c>
      <c r="P23">
        <v>139.38480000000001</v>
      </c>
      <c r="Q23">
        <v>15.679399999999999</v>
      </c>
      <c r="R23">
        <v>32.968800000000002</v>
      </c>
      <c r="S23">
        <v>20.636500000000002</v>
      </c>
      <c r="T23">
        <v>1.4715</v>
      </c>
      <c r="U23">
        <v>416.25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21.771215999999999</v>
      </c>
      <c r="AE23">
        <v>59.175403000000003</v>
      </c>
      <c r="AF23">
        <v>0</v>
      </c>
      <c r="AG23">
        <v>48.849727000000001</v>
      </c>
      <c r="AH23">
        <v>161.57619700000001</v>
      </c>
      <c r="AI23">
        <v>4.2720909999999996</v>
      </c>
      <c r="AJ23">
        <v>0</v>
      </c>
      <c r="AK23">
        <v>67.823003</v>
      </c>
      <c r="AL23">
        <v>76.691999999999993</v>
      </c>
      <c r="AM23">
        <v>0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6.2372920000000001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2552.284975999999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482.65891599999998</v>
      </c>
      <c r="L24">
        <v>180</v>
      </c>
      <c r="M24">
        <v>91.686700000000002</v>
      </c>
      <c r="N24">
        <v>118.6009</v>
      </c>
      <c r="O24">
        <v>124.1828</v>
      </c>
      <c r="P24">
        <v>139.38480000000001</v>
      </c>
      <c r="Q24">
        <v>15.679399999999999</v>
      </c>
      <c r="R24">
        <v>32.968800000000002</v>
      </c>
      <c r="S24">
        <v>20.636500000000002</v>
      </c>
      <c r="T24">
        <v>1.4715</v>
      </c>
      <c r="U24">
        <v>416.25</v>
      </c>
      <c r="V24">
        <v>20.8</v>
      </c>
      <c r="W24">
        <v>44.31</v>
      </c>
      <c r="X24">
        <v>147.19999999999999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21.771215999999999</v>
      </c>
      <c r="AE24">
        <v>59.175403000000003</v>
      </c>
      <c r="AF24">
        <v>0</v>
      </c>
      <c r="AG24">
        <v>48.849727000000001</v>
      </c>
      <c r="AH24">
        <v>161.57619700000001</v>
      </c>
      <c r="AI24">
        <v>4.2720909999999996</v>
      </c>
      <c r="AJ24">
        <v>0</v>
      </c>
      <c r="AK24">
        <v>67.823003</v>
      </c>
      <c r="AL24">
        <v>76.691999999999993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6.2372920000000001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2509.7938919999992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425.15</v>
      </c>
      <c r="L25">
        <v>180</v>
      </c>
      <c r="M25">
        <v>91.686700000000002</v>
      </c>
      <c r="N25">
        <v>118.6009</v>
      </c>
      <c r="O25">
        <v>124.1828</v>
      </c>
      <c r="P25">
        <v>139.38480000000001</v>
      </c>
      <c r="Q25">
        <v>18.044599999999999</v>
      </c>
      <c r="R25">
        <v>38.8247</v>
      </c>
      <c r="S25">
        <v>24.282299999999999</v>
      </c>
      <c r="T25">
        <v>1.4715</v>
      </c>
      <c r="U25">
        <v>416.25</v>
      </c>
      <c r="V25">
        <v>20.8</v>
      </c>
      <c r="W25">
        <v>44.31</v>
      </c>
      <c r="X25">
        <v>147.19999999999999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21.771215999999999</v>
      </c>
      <c r="AE25">
        <v>59.175403000000003</v>
      </c>
      <c r="AF25">
        <v>0</v>
      </c>
      <c r="AG25">
        <v>48.849727000000001</v>
      </c>
      <c r="AH25">
        <v>161.57619700000001</v>
      </c>
      <c r="AI25">
        <v>4.2720909999999996</v>
      </c>
      <c r="AJ25">
        <v>0</v>
      </c>
      <c r="AK25">
        <v>67.823003</v>
      </c>
      <c r="AL25">
        <v>76.691999999999993</v>
      </c>
      <c r="AM25">
        <v>0</v>
      </c>
      <c r="AN25">
        <v>1.19116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6.2372920000000001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2464.151875999999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</v>
      </c>
      <c r="L26">
        <v>180</v>
      </c>
      <c r="M26">
        <v>91.686700000000002</v>
      </c>
      <c r="N26">
        <v>118.6009</v>
      </c>
      <c r="O26">
        <v>124.1828</v>
      </c>
      <c r="P26">
        <v>139.38480000000001</v>
      </c>
      <c r="Q26">
        <v>18.044599999999999</v>
      </c>
      <c r="R26">
        <v>38.8247</v>
      </c>
      <c r="S26">
        <v>24.282299999999999</v>
      </c>
      <c r="T26">
        <v>1.4715</v>
      </c>
      <c r="U26">
        <v>416.25</v>
      </c>
      <c r="V26">
        <v>20.8</v>
      </c>
      <c r="W26">
        <v>44.31</v>
      </c>
      <c r="X26">
        <v>147.19999999999999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21.771215999999999</v>
      </c>
      <c r="AE26">
        <v>59.175403000000003</v>
      </c>
      <c r="AF26">
        <v>0</v>
      </c>
      <c r="AG26">
        <v>48.849727000000001</v>
      </c>
      <c r="AH26">
        <v>161.57619700000001</v>
      </c>
      <c r="AI26">
        <v>4.2720909999999996</v>
      </c>
      <c r="AJ26">
        <v>0</v>
      </c>
      <c r="AK26">
        <v>67.823003</v>
      </c>
      <c r="AL26">
        <v>76.691999999999993</v>
      </c>
      <c r="AM26">
        <v>0</v>
      </c>
      <c r="AN26">
        <v>1.19116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6.2372920000000001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2419.0018759999989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401.10096299999998</v>
      </c>
      <c r="L27">
        <v>180</v>
      </c>
      <c r="M27">
        <v>91.686700000000002</v>
      </c>
      <c r="N27">
        <v>118.6009</v>
      </c>
      <c r="O27">
        <v>124.1828</v>
      </c>
      <c r="P27">
        <v>139.38480000000001</v>
      </c>
      <c r="Q27">
        <v>20.047899999999998</v>
      </c>
      <c r="R27">
        <v>43.594099999999997</v>
      </c>
      <c r="S27">
        <v>26.9878</v>
      </c>
      <c r="T27">
        <v>1.4715</v>
      </c>
      <c r="U27">
        <v>416.25</v>
      </c>
      <c r="V27">
        <v>20.8</v>
      </c>
      <c r="W27">
        <v>44.31</v>
      </c>
      <c r="X27">
        <v>147.19999999999999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21.771215999999999</v>
      </c>
      <c r="AE27">
        <v>59.175403000000003</v>
      </c>
      <c r="AF27">
        <v>0</v>
      </c>
      <c r="AG27">
        <v>48.849727000000001</v>
      </c>
      <c r="AH27">
        <v>161.57619700000001</v>
      </c>
      <c r="AI27">
        <v>4.2720909999999996</v>
      </c>
      <c r="AJ27">
        <v>0</v>
      </c>
      <c r="AK27">
        <v>67.823003</v>
      </c>
      <c r="AL27">
        <v>65.072000000000003</v>
      </c>
      <c r="AM27">
        <v>0</v>
      </c>
      <c r="AN27">
        <v>1.19116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6.2372920000000001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2437.9610389999993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415.15</v>
      </c>
      <c r="L28">
        <v>180</v>
      </c>
      <c r="M28">
        <v>91.686700000000002</v>
      </c>
      <c r="N28">
        <v>118.6009</v>
      </c>
      <c r="O28">
        <v>124.1828</v>
      </c>
      <c r="P28">
        <v>139.38480000000001</v>
      </c>
      <c r="Q28">
        <v>20.047899999999998</v>
      </c>
      <c r="R28">
        <v>43.594099999999997</v>
      </c>
      <c r="S28">
        <v>26.9878</v>
      </c>
      <c r="T28">
        <v>1.4715</v>
      </c>
      <c r="U28">
        <v>416.25</v>
      </c>
      <c r="V28">
        <v>20.8</v>
      </c>
      <c r="W28">
        <v>44.31</v>
      </c>
      <c r="X28">
        <v>147.19999999999999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21.771215999999999</v>
      </c>
      <c r="AE28">
        <v>59.175403000000003</v>
      </c>
      <c r="AF28">
        <v>0</v>
      </c>
      <c r="AG28">
        <v>48.849727000000001</v>
      </c>
      <c r="AH28">
        <v>161.57619700000001</v>
      </c>
      <c r="AI28">
        <v>9.1544819999999998</v>
      </c>
      <c r="AJ28">
        <v>0</v>
      </c>
      <c r="AK28">
        <v>67.823003</v>
      </c>
      <c r="AL28">
        <v>65.072000000000003</v>
      </c>
      <c r="AM28">
        <v>0</v>
      </c>
      <c r="AN28">
        <v>1.19116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6.2372920000000001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2456.8924669999997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397.15</v>
      </c>
      <c r="L29">
        <v>180</v>
      </c>
      <c r="M29">
        <v>91.686700000000002</v>
      </c>
      <c r="N29">
        <v>118.6009</v>
      </c>
      <c r="O29">
        <v>124.1828</v>
      </c>
      <c r="P29">
        <v>139.38480000000001</v>
      </c>
      <c r="Q29">
        <v>17.048500000000001</v>
      </c>
      <c r="R29">
        <v>34.775300000000001</v>
      </c>
      <c r="S29">
        <v>21.801300000000001</v>
      </c>
      <c r="T29">
        <v>1.5</v>
      </c>
      <c r="U29">
        <v>416.25</v>
      </c>
      <c r="V29">
        <v>16.906763000000002</v>
      </c>
      <c r="W29">
        <v>44.31</v>
      </c>
      <c r="X29">
        <v>147.19999999999999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21.771215999999999</v>
      </c>
      <c r="AE29">
        <v>59.175403000000003</v>
      </c>
      <c r="AF29">
        <v>0</v>
      </c>
      <c r="AG29">
        <v>48.849727000000001</v>
      </c>
      <c r="AH29">
        <v>161.57619700000001</v>
      </c>
      <c r="AI29">
        <v>59.504133000000003</v>
      </c>
      <c r="AJ29">
        <v>0</v>
      </c>
      <c r="AK29">
        <v>67.823003</v>
      </c>
      <c r="AL29">
        <v>65.072000000000003</v>
      </c>
      <c r="AM29">
        <v>0</v>
      </c>
      <c r="AN29">
        <v>1.19116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6.2372920000000001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2468.3726809999994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387.15</v>
      </c>
      <c r="L30">
        <v>180</v>
      </c>
      <c r="M30">
        <v>91.686700000000002</v>
      </c>
      <c r="N30">
        <v>118.6009</v>
      </c>
      <c r="O30">
        <v>124.1828</v>
      </c>
      <c r="P30">
        <v>139.38480000000001</v>
      </c>
      <c r="Q30">
        <v>17.048500000000001</v>
      </c>
      <c r="R30">
        <v>34.775300000000001</v>
      </c>
      <c r="S30">
        <v>21.801300000000001</v>
      </c>
      <c r="T30">
        <v>1.5</v>
      </c>
      <c r="U30">
        <v>416.25</v>
      </c>
      <c r="V30">
        <v>16.6646</v>
      </c>
      <c r="W30">
        <v>44.31</v>
      </c>
      <c r="X30">
        <v>147.19999999999999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21.771215999999999</v>
      </c>
      <c r="AE30">
        <v>59.175403000000003</v>
      </c>
      <c r="AF30">
        <v>0</v>
      </c>
      <c r="AG30">
        <v>48.849727000000001</v>
      </c>
      <c r="AH30">
        <v>161.57619700000001</v>
      </c>
      <c r="AI30">
        <v>59.504133000000003</v>
      </c>
      <c r="AJ30">
        <v>0</v>
      </c>
      <c r="AK30">
        <v>67.823003</v>
      </c>
      <c r="AL30">
        <v>65.072000000000003</v>
      </c>
      <c r="AM30">
        <v>0</v>
      </c>
      <c r="AN30">
        <v>1.19116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6.2372920000000001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2458.1305179999995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</v>
      </c>
      <c r="L31">
        <v>180</v>
      </c>
      <c r="M31">
        <v>91.686700000000002</v>
      </c>
      <c r="N31">
        <v>118.6009</v>
      </c>
      <c r="O31">
        <v>124.1828</v>
      </c>
      <c r="P31">
        <v>139.38480000000001</v>
      </c>
      <c r="Q31">
        <v>15.045199999999999</v>
      </c>
      <c r="R31">
        <v>30.0059</v>
      </c>
      <c r="S31">
        <v>19.095800000000001</v>
      </c>
      <c r="T31">
        <v>1.5</v>
      </c>
      <c r="U31">
        <v>416.25</v>
      </c>
      <c r="V31">
        <v>16.6646</v>
      </c>
      <c r="W31">
        <v>35.848999999999997</v>
      </c>
      <c r="X31">
        <v>118.5498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21.771215999999999</v>
      </c>
      <c r="AE31">
        <v>59.175403000000003</v>
      </c>
      <c r="AF31">
        <v>0</v>
      </c>
      <c r="AG31">
        <v>48.849727000000001</v>
      </c>
      <c r="AH31">
        <v>161.57619700000001</v>
      </c>
      <c r="AI31">
        <v>59.504133000000003</v>
      </c>
      <c r="AJ31">
        <v>0</v>
      </c>
      <c r="AK31">
        <v>67.823003</v>
      </c>
      <c r="AL31">
        <v>65.072000000000003</v>
      </c>
      <c r="AM31">
        <v>0</v>
      </c>
      <c r="AN31">
        <v>1.19116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6.2372920000000001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2404.3911179999996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180</v>
      </c>
      <c r="M32">
        <v>91.686700000000002</v>
      </c>
      <c r="N32">
        <v>118.6009</v>
      </c>
      <c r="O32">
        <v>124.1828</v>
      </c>
      <c r="P32">
        <v>139.38480000000001</v>
      </c>
      <c r="Q32">
        <v>12.68</v>
      </c>
      <c r="R32">
        <v>25</v>
      </c>
      <c r="S32">
        <v>15.45</v>
      </c>
      <c r="T32">
        <v>1.5</v>
      </c>
      <c r="U32">
        <v>416.25</v>
      </c>
      <c r="V32">
        <v>13.433199999999999</v>
      </c>
      <c r="W32">
        <v>35.848999999999997</v>
      </c>
      <c r="X32">
        <v>118.5498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21.771215999999999</v>
      </c>
      <c r="AE32">
        <v>59.175403000000003</v>
      </c>
      <c r="AF32">
        <v>0</v>
      </c>
      <c r="AG32">
        <v>48.849727000000001</v>
      </c>
      <c r="AH32">
        <v>161.57619700000001</v>
      </c>
      <c r="AI32">
        <v>59.504133000000003</v>
      </c>
      <c r="AJ32">
        <v>0</v>
      </c>
      <c r="AK32">
        <v>67.823003</v>
      </c>
      <c r="AL32">
        <v>65.072000000000003</v>
      </c>
      <c r="AM32">
        <v>0</v>
      </c>
      <c r="AN32">
        <v>1.19116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6.2372920000000001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2390.1428179999994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180</v>
      </c>
      <c r="M33">
        <v>64.410799999999995</v>
      </c>
      <c r="N33">
        <v>97.040400000000005</v>
      </c>
      <c r="O33">
        <v>124.1828</v>
      </c>
      <c r="P33">
        <v>139.38480000000001</v>
      </c>
      <c r="Q33">
        <v>13</v>
      </c>
      <c r="R33">
        <v>25</v>
      </c>
      <c r="S33">
        <v>15.45</v>
      </c>
      <c r="T33">
        <v>1.5</v>
      </c>
      <c r="U33">
        <v>416.25</v>
      </c>
      <c r="V33">
        <v>13.433199999999999</v>
      </c>
      <c r="W33">
        <v>29.7347</v>
      </c>
      <c r="X33">
        <v>98.228800000000007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21.771215999999999</v>
      </c>
      <c r="AE33">
        <v>59.175403000000003</v>
      </c>
      <c r="AF33">
        <v>0</v>
      </c>
      <c r="AG33">
        <v>48.849727000000001</v>
      </c>
      <c r="AH33">
        <v>161.57619700000001</v>
      </c>
      <c r="AI33">
        <v>59.504133000000003</v>
      </c>
      <c r="AJ33">
        <v>0</v>
      </c>
      <c r="AK33">
        <v>67.823003</v>
      </c>
      <c r="AL33">
        <v>65.072000000000003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6.2372920000000001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2314.5506179999998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180</v>
      </c>
      <c r="M34">
        <v>64.410799999999995</v>
      </c>
      <c r="N34">
        <v>97.040400000000005</v>
      </c>
      <c r="O34">
        <v>124.1828</v>
      </c>
      <c r="P34">
        <v>139.38480000000001</v>
      </c>
      <c r="Q34">
        <v>13</v>
      </c>
      <c r="R34">
        <v>25</v>
      </c>
      <c r="S34">
        <v>15.45</v>
      </c>
      <c r="T34">
        <v>1.5</v>
      </c>
      <c r="U34">
        <v>416.25</v>
      </c>
      <c r="V34">
        <v>13.433199999999999</v>
      </c>
      <c r="W34">
        <v>29.7347</v>
      </c>
      <c r="X34">
        <v>98.228800000000007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21.771215999999999</v>
      </c>
      <c r="AE34">
        <v>59.175403000000003</v>
      </c>
      <c r="AF34">
        <v>0</v>
      </c>
      <c r="AG34">
        <v>48.849727000000001</v>
      </c>
      <c r="AH34">
        <v>161.57619700000001</v>
      </c>
      <c r="AI34">
        <v>59.504133000000003</v>
      </c>
      <c r="AJ34">
        <v>0</v>
      </c>
      <c r="AK34">
        <v>67.823003</v>
      </c>
      <c r="AL34">
        <v>65.072000000000003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6.2372920000000001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2314.5506179999998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180</v>
      </c>
      <c r="M35">
        <v>64.410799999999995</v>
      </c>
      <c r="N35">
        <v>97.040400000000005</v>
      </c>
      <c r="O35">
        <v>124.1828</v>
      </c>
      <c r="P35">
        <v>139.38480000000001</v>
      </c>
      <c r="Q35">
        <v>13</v>
      </c>
      <c r="R35">
        <v>25</v>
      </c>
      <c r="S35">
        <v>15.45</v>
      </c>
      <c r="T35">
        <v>1.5</v>
      </c>
      <c r="U35">
        <v>416.25</v>
      </c>
      <c r="V35">
        <v>13.433199999999999</v>
      </c>
      <c r="W35">
        <v>29.7347</v>
      </c>
      <c r="X35">
        <v>98.228800000000007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48.849727000000001</v>
      </c>
      <c r="AH35">
        <v>161.57619700000001</v>
      </c>
      <c r="AI35">
        <v>7.6287349999999998</v>
      </c>
      <c r="AJ35">
        <v>0</v>
      </c>
      <c r="AK35">
        <v>67.823003</v>
      </c>
      <c r="AL35">
        <v>65.072000000000003</v>
      </c>
      <c r="AM35">
        <v>0</v>
      </c>
      <c r="AN35">
        <v>1.19116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6.2372920000000001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2250.8784369999998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180</v>
      </c>
      <c r="M36">
        <v>64.410799999999995</v>
      </c>
      <c r="N36">
        <v>97.040400000000005</v>
      </c>
      <c r="O36">
        <v>124.1828</v>
      </c>
      <c r="P36">
        <v>139.38480000000001</v>
      </c>
      <c r="Q36">
        <v>13</v>
      </c>
      <c r="R36">
        <v>25</v>
      </c>
      <c r="S36">
        <v>15.45</v>
      </c>
      <c r="T36">
        <v>1.5</v>
      </c>
      <c r="U36">
        <v>416.25</v>
      </c>
      <c r="V36">
        <v>13.433199999999999</v>
      </c>
      <c r="W36">
        <v>29.7347</v>
      </c>
      <c r="X36">
        <v>98.228800000000007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48.849727000000001</v>
      </c>
      <c r="AH36">
        <v>161.57619700000001</v>
      </c>
      <c r="AI36">
        <v>4.2720909999999996</v>
      </c>
      <c r="AJ36">
        <v>0</v>
      </c>
      <c r="AK36">
        <v>67.823003</v>
      </c>
      <c r="AL36">
        <v>65.072000000000003</v>
      </c>
      <c r="AM36">
        <v>0</v>
      </c>
      <c r="AN36">
        <v>1.19116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6.9561019999999996</v>
      </c>
      <c r="BA36">
        <v>6.2372920000000001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2247.5217929999999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180</v>
      </c>
      <c r="M37">
        <v>64.410799999999995</v>
      </c>
      <c r="N37">
        <v>97.040400000000005</v>
      </c>
      <c r="O37">
        <v>124.1828</v>
      </c>
      <c r="P37">
        <v>139.38480000000001</v>
      </c>
      <c r="Q37">
        <v>13</v>
      </c>
      <c r="R37">
        <v>25</v>
      </c>
      <c r="S37">
        <v>15.45</v>
      </c>
      <c r="T37">
        <v>1.5</v>
      </c>
      <c r="U37">
        <v>416.25</v>
      </c>
      <c r="V37">
        <v>13.433199999999999</v>
      </c>
      <c r="W37">
        <v>29.7347</v>
      </c>
      <c r="X37">
        <v>98.508200000000002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48.849727000000001</v>
      </c>
      <c r="AH37">
        <v>156.004604</v>
      </c>
      <c r="AI37">
        <v>18.308964</v>
      </c>
      <c r="AJ37">
        <v>0</v>
      </c>
      <c r="AK37">
        <v>67.823003</v>
      </c>
      <c r="AL37">
        <v>65.072000000000003</v>
      </c>
      <c r="AM37">
        <v>0</v>
      </c>
      <c r="AN37">
        <v>1.19116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3.747395</v>
      </c>
      <c r="BA37">
        <v>6.0216820000000002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2252.8421559999997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180</v>
      </c>
      <c r="M38">
        <v>65.224999999999994</v>
      </c>
      <c r="N38">
        <v>98.593100000000007</v>
      </c>
      <c r="O38">
        <v>127.30249999999999</v>
      </c>
      <c r="P38">
        <v>144.59030000000001</v>
      </c>
      <c r="Q38">
        <v>13</v>
      </c>
      <c r="R38">
        <v>25</v>
      </c>
      <c r="S38">
        <v>15.45</v>
      </c>
      <c r="T38">
        <v>1.5</v>
      </c>
      <c r="U38">
        <v>416.25</v>
      </c>
      <c r="V38">
        <v>13.433199999999999</v>
      </c>
      <c r="W38">
        <v>29.7347</v>
      </c>
      <c r="X38">
        <v>98.508200000000002</v>
      </c>
      <c r="Y38">
        <v>0</v>
      </c>
      <c r="Z38">
        <v>13.041600000000001</v>
      </c>
      <c r="AA38">
        <v>13.272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48.849727000000001</v>
      </c>
      <c r="AH38">
        <v>156.004604</v>
      </c>
      <c r="AI38">
        <v>18.308964</v>
      </c>
      <c r="AJ38">
        <v>0</v>
      </c>
      <c r="AK38">
        <v>67.823003</v>
      </c>
      <c r="AL38">
        <v>65.072000000000003</v>
      </c>
      <c r="AM38">
        <v>0</v>
      </c>
      <c r="AN38">
        <v>1.19116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1.8736980000000001</v>
      </c>
      <c r="BA38">
        <v>6.0216820000000002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2266.4031989999994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180</v>
      </c>
      <c r="M39">
        <v>64.410799999999995</v>
      </c>
      <c r="N39">
        <v>97.040400000000005</v>
      </c>
      <c r="O39">
        <v>124.1828</v>
      </c>
      <c r="P39">
        <v>139.38480000000001</v>
      </c>
      <c r="Q39">
        <v>13</v>
      </c>
      <c r="R39">
        <v>25</v>
      </c>
      <c r="S39">
        <v>15.45</v>
      </c>
      <c r="T39">
        <v>1.5</v>
      </c>
      <c r="U39">
        <v>416.25</v>
      </c>
      <c r="V39">
        <v>13.433199999999999</v>
      </c>
      <c r="W39">
        <v>29.7347</v>
      </c>
      <c r="X39">
        <v>98.508200000000002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10.884034</v>
      </c>
      <c r="AE39">
        <v>59.175403000000003</v>
      </c>
      <c r="AF39">
        <v>0</v>
      </c>
      <c r="AG39">
        <v>48.849727000000001</v>
      </c>
      <c r="AH39">
        <v>156.004604</v>
      </c>
      <c r="AI39">
        <v>18.308964</v>
      </c>
      <c r="AJ39">
        <v>0</v>
      </c>
      <c r="AK39">
        <v>67.823003</v>
      </c>
      <c r="AL39">
        <v>65.072000000000003</v>
      </c>
      <c r="AM39">
        <v>0</v>
      </c>
      <c r="AN39">
        <v>1.19116</v>
      </c>
      <c r="AO39">
        <v>0</v>
      </c>
      <c r="AP39">
        <v>2.5619999999999998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1.8736980000000001</v>
      </c>
      <c r="BA39">
        <v>6.0216820000000002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2230.8296989999994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180</v>
      </c>
      <c r="M40">
        <v>64.992400000000004</v>
      </c>
      <c r="N40">
        <v>97.040400000000005</v>
      </c>
      <c r="O40">
        <v>124.1828</v>
      </c>
      <c r="P40">
        <v>139.38480000000001</v>
      </c>
      <c r="Q40">
        <v>13</v>
      </c>
      <c r="R40">
        <v>25</v>
      </c>
      <c r="S40">
        <v>15.45</v>
      </c>
      <c r="T40">
        <v>1.5</v>
      </c>
      <c r="U40">
        <v>416.25</v>
      </c>
      <c r="V40">
        <v>13.433199999999999</v>
      </c>
      <c r="W40">
        <v>29.7347</v>
      </c>
      <c r="X40">
        <v>98.508200000000002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10.884034</v>
      </c>
      <c r="AE40">
        <v>59.175403000000003</v>
      </c>
      <c r="AF40">
        <v>0</v>
      </c>
      <c r="AG40">
        <v>48.849727000000001</v>
      </c>
      <c r="AH40">
        <v>156.004604</v>
      </c>
      <c r="AI40">
        <v>18.308964</v>
      </c>
      <c r="AJ40">
        <v>0</v>
      </c>
      <c r="AK40">
        <v>67.823003</v>
      </c>
      <c r="AL40">
        <v>65.072000000000003</v>
      </c>
      <c r="AM40">
        <v>0</v>
      </c>
      <c r="AN40">
        <v>1.19116</v>
      </c>
      <c r="AO40">
        <v>0</v>
      </c>
      <c r="AP40">
        <v>2.5619999999999998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2229.5376009999995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180</v>
      </c>
      <c r="M41">
        <v>64.410799999999995</v>
      </c>
      <c r="N41">
        <v>97.040400000000005</v>
      </c>
      <c r="O41">
        <v>124.1828</v>
      </c>
      <c r="P41">
        <v>139.38480000000001</v>
      </c>
      <c r="Q41">
        <v>13</v>
      </c>
      <c r="R41">
        <v>25</v>
      </c>
      <c r="S41">
        <v>15.45</v>
      </c>
      <c r="T41">
        <v>1.5</v>
      </c>
      <c r="U41">
        <v>416.25</v>
      </c>
      <c r="V41">
        <v>13.433199999999999</v>
      </c>
      <c r="W41">
        <v>29.7347</v>
      </c>
      <c r="X41">
        <v>98.508200000000002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10.884034</v>
      </c>
      <c r="AE41">
        <v>59.175403000000003</v>
      </c>
      <c r="AF41">
        <v>0</v>
      </c>
      <c r="AG41">
        <v>48.849727000000001</v>
      </c>
      <c r="AH41">
        <v>156.004604</v>
      </c>
      <c r="AI41">
        <v>4.2720909999999996</v>
      </c>
      <c r="AJ41">
        <v>0</v>
      </c>
      <c r="AK41">
        <v>67.823003</v>
      </c>
      <c r="AL41">
        <v>65.072000000000003</v>
      </c>
      <c r="AM41">
        <v>0</v>
      </c>
      <c r="AN41">
        <v>1.19116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2209.3991279999996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180</v>
      </c>
      <c r="M42">
        <v>64.410799999999995</v>
      </c>
      <c r="N42">
        <v>97.040400000000005</v>
      </c>
      <c r="O42">
        <v>124.1828</v>
      </c>
      <c r="P42">
        <v>139.38480000000001</v>
      </c>
      <c r="Q42">
        <v>13</v>
      </c>
      <c r="R42">
        <v>25</v>
      </c>
      <c r="S42">
        <v>15.45</v>
      </c>
      <c r="T42">
        <v>1.5</v>
      </c>
      <c r="U42">
        <v>416.25</v>
      </c>
      <c r="V42">
        <v>13.433199999999999</v>
      </c>
      <c r="W42">
        <v>29.7347</v>
      </c>
      <c r="X42">
        <v>98.228800000000007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10.884034</v>
      </c>
      <c r="AE42">
        <v>59.175403000000003</v>
      </c>
      <c r="AF42">
        <v>0</v>
      </c>
      <c r="AG42">
        <v>48.849727000000001</v>
      </c>
      <c r="AH42">
        <v>156.004604</v>
      </c>
      <c r="AI42">
        <v>0</v>
      </c>
      <c r="AJ42">
        <v>0</v>
      </c>
      <c r="AK42">
        <v>67.823003</v>
      </c>
      <c r="AL42">
        <v>65.072000000000003</v>
      </c>
      <c r="AM42">
        <v>0</v>
      </c>
      <c r="AN42">
        <v>1.19116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2204.8476369999994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376.88260000000002</v>
      </c>
      <c r="L43">
        <v>180</v>
      </c>
      <c r="M43">
        <v>94.260382000000007</v>
      </c>
      <c r="N43">
        <v>116.588869</v>
      </c>
      <c r="O43">
        <v>128.79810000000001</v>
      </c>
      <c r="P43">
        <v>147.5642</v>
      </c>
      <c r="Q43">
        <v>12.9932</v>
      </c>
      <c r="R43">
        <v>25.255600000000001</v>
      </c>
      <c r="S43">
        <v>15.9621</v>
      </c>
      <c r="T43">
        <v>2.4285000000000001</v>
      </c>
      <c r="U43">
        <v>411.75</v>
      </c>
      <c r="V43">
        <v>13.433199999999999</v>
      </c>
      <c r="W43">
        <v>29.7347</v>
      </c>
      <c r="X43">
        <v>98.508200000000002</v>
      </c>
      <c r="Y43">
        <v>0</v>
      </c>
      <c r="Z43">
        <v>6.5208000000000004</v>
      </c>
      <c r="AA43">
        <v>0</v>
      </c>
      <c r="AB43">
        <v>48.499828000000001</v>
      </c>
      <c r="AC43">
        <v>23.221852999999999</v>
      </c>
      <c r="AD43">
        <v>10.884034</v>
      </c>
      <c r="AE43">
        <v>59.175403000000003</v>
      </c>
      <c r="AF43">
        <v>0</v>
      </c>
      <c r="AG43">
        <v>48.849727000000001</v>
      </c>
      <c r="AH43">
        <v>156.004604</v>
      </c>
      <c r="AI43">
        <v>0</v>
      </c>
      <c r="AJ43">
        <v>0</v>
      </c>
      <c r="AK43">
        <v>67.823003</v>
      </c>
      <c r="AL43">
        <v>65.072000000000003</v>
      </c>
      <c r="AM43">
        <v>0</v>
      </c>
      <c r="AN43">
        <v>1.19116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2260.3909879999992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376.88260000000002</v>
      </c>
      <c r="L44">
        <v>180</v>
      </c>
      <c r="M44">
        <v>96.955943000000005</v>
      </c>
      <c r="N44">
        <v>117.9778</v>
      </c>
      <c r="O44">
        <v>128.79810000000001</v>
      </c>
      <c r="P44">
        <v>147.5642</v>
      </c>
      <c r="Q44">
        <v>12.9932</v>
      </c>
      <c r="R44">
        <v>25.255600000000001</v>
      </c>
      <c r="S44">
        <v>15.9621</v>
      </c>
      <c r="T44">
        <v>2.4285000000000001</v>
      </c>
      <c r="U44">
        <v>411.75</v>
      </c>
      <c r="V44">
        <v>13.433199999999999</v>
      </c>
      <c r="W44">
        <v>35.848999999999997</v>
      </c>
      <c r="X44">
        <v>118.5498</v>
      </c>
      <c r="Y44">
        <v>0</v>
      </c>
      <c r="Z44">
        <v>6.5208000000000004</v>
      </c>
      <c r="AA44">
        <v>0</v>
      </c>
      <c r="AB44">
        <v>48.499828000000001</v>
      </c>
      <c r="AC44">
        <v>23.221852999999999</v>
      </c>
      <c r="AD44">
        <v>10.884034</v>
      </c>
      <c r="AE44">
        <v>59.175403000000003</v>
      </c>
      <c r="AF44">
        <v>0</v>
      </c>
      <c r="AG44">
        <v>48.849727000000001</v>
      </c>
      <c r="AH44">
        <v>156.004604</v>
      </c>
      <c r="AI44">
        <v>0</v>
      </c>
      <c r="AJ44">
        <v>0</v>
      </c>
      <c r="AK44">
        <v>67.823003</v>
      </c>
      <c r="AL44">
        <v>65.072000000000003</v>
      </c>
      <c r="AM44">
        <v>0</v>
      </c>
      <c r="AN44">
        <v>1.19116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2290.6313799999994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376.88260000000002</v>
      </c>
      <c r="L45">
        <v>181.25139999999999</v>
      </c>
      <c r="M45">
        <v>96.955943000000005</v>
      </c>
      <c r="N45">
        <v>117.9778</v>
      </c>
      <c r="O45">
        <v>128.79810000000001</v>
      </c>
      <c r="P45">
        <v>147.5642</v>
      </c>
      <c r="Q45">
        <v>12.9932</v>
      </c>
      <c r="R45">
        <v>25.255600000000001</v>
      </c>
      <c r="S45">
        <v>15.9621</v>
      </c>
      <c r="T45">
        <v>2.4285000000000001</v>
      </c>
      <c r="U45">
        <v>411.75</v>
      </c>
      <c r="V45">
        <v>11.484458</v>
      </c>
      <c r="W45">
        <v>35.848999999999997</v>
      </c>
      <c r="X45">
        <v>118.5498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10.884034</v>
      </c>
      <c r="AE45">
        <v>59.175403000000003</v>
      </c>
      <c r="AF45">
        <v>0</v>
      </c>
      <c r="AG45">
        <v>48.849727000000001</v>
      </c>
      <c r="AH45">
        <v>156.004604</v>
      </c>
      <c r="AI45">
        <v>0</v>
      </c>
      <c r="AJ45">
        <v>0</v>
      </c>
      <c r="AK45">
        <v>67.823003</v>
      </c>
      <c r="AL45">
        <v>53.451999999999998</v>
      </c>
      <c r="AM45">
        <v>0</v>
      </c>
      <c r="AN45">
        <v>1.19116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2278.3140379999991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376.88260000000002</v>
      </c>
      <c r="L46">
        <v>181.25139999999999</v>
      </c>
      <c r="M46">
        <v>96.955943000000005</v>
      </c>
      <c r="N46">
        <v>117.9778</v>
      </c>
      <c r="O46">
        <v>128.79810000000001</v>
      </c>
      <c r="P46">
        <v>147.5642</v>
      </c>
      <c r="Q46">
        <v>12.9932</v>
      </c>
      <c r="R46">
        <v>25.255600000000001</v>
      </c>
      <c r="S46">
        <v>15.9621</v>
      </c>
      <c r="T46">
        <v>2.4285000000000001</v>
      </c>
      <c r="U46">
        <v>411.75</v>
      </c>
      <c r="V46">
        <v>11.45</v>
      </c>
      <c r="W46">
        <v>35.848999999999997</v>
      </c>
      <c r="X46">
        <v>118.5498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10.884034</v>
      </c>
      <c r="AE46">
        <v>59.175403000000003</v>
      </c>
      <c r="AF46">
        <v>0</v>
      </c>
      <c r="AG46">
        <v>48.849727000000001</v>
      </c>
      <c r="AH46">
        <v>156.004604</v>
      </c>
      <c r="AI46">
        <v>0</v>
      </c>
      <c r="AJ46">
        <v>0</v>
      </c>
      <c r="AK46">
        <v>67.823003</v>
      </c>
      <c r="AL46">
        <v>53.451999999999998</v>
      </c>
      <c r="AM46">
        <v>0</v>
      </c>
      <c r="AN46">
        <v>1.19116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2272.759579999999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376.88260000000002</v>
      </c>
      <c r="L47">
        <v>181.25139999999999</v>
      </c>
      <c r="M47">
        <v>97.055942999999999</v>
      </c>
      <c r="N47">
        <v>124.38</v>
      </c>
      <c r="O47">
        <v>130.569479</v>
      </c>
      <c r="P47">
        <v>149.98894999999999</v>
      </c>
      <c r="Q47">
        <v>12.9932</v>
      </c>
      <c r="R47">
        <v>25.255600000000001</v>
      </c>
      <c r="S47">
        <v>15.9621</v>
      </c>
      <c r="T47">
        <v>2.4285000000000001</v>
      </c>
      <c r="U47">
        <v>411.75</v>
      </c>
      <c r="V47">
        <v>11.45</v>
      </c>
      <c r="W47">
        <v>35.848999999999997</v>
      </c>
      <c r="X47">
        <v>119.1666</v>
      </c>
      <c r="Y47">
        <v>0</v>
      </c>
      <c r="Z47">
        <v>6.5208000000000004</v>
      </c>
      <c r="AA47">
        <v>0</v>
      </c>
      <c r="AB47">
        <v>36.816670999999999</v>
      </c>
      <c r="AC47">
        <v>23.221852999999999</v>
      </c>
      <c r="AD47">
        <v>10.884034</v>
      </c>
      <c r="AE47">
        <v>59.175403000000003</v>
      </c>
      <c r="AF47">
        <v>0</v>
      </c>
      <c r="AG47">
        <v>48.849727000000001</v>
      </c>
      <c r="AH47">
        <v>133.718232</v>
      </c>
      <c r="AI47">
        <v>0</v>
      </c>
      <c r="AJ47">
        <v>0</v>
      </c>
      <c r="AK47">
        <v>67.823003</v>
      </c>
      <c r="AL47">
        <v>53.451999999999998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5.1592409999999997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2249.8832389999993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376.88260000000002</v>
      </c>
      <c r="L48">
        <v>181.25139999999999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12.9932</v>
      </c>
      <c r="R48">
        <v>25.255600000000001</v>
      </c>
      <c r="S48">
        <v>15.9621</v>
      </c>
      <c r="T48">
        <v>2.4285000000000001</v>
      </c>
      <c r="U48">
        <v>411.75</v>
      </c>
      <c r="V48">
        <v>11.45</v>
      </c>
      <c r="W48">
        <v>35.848999999999997</v>
      </c>
      <c r="X48">
        <v>119.1666</v>
      </c>
      <c r="Y48">
        <v>0</v>
      </c>
      <c r="Z48">
        <v>6.5208000000000004</v>
      </c>
      <c r="AA48">
        <v>0</v>
      </c>
      <c r="AB48">
        <v>36.816670999999999</v>
      </c>
      <c r="AC48">
        <v>23.221852999999999</v>
      </c>
      <c r="AD48">
        <v>10.884034</v>
      </c>
      <c r="AE48">
        <v>59.175403000000003</v>
      </c>
      <c r="AF48">
        <v>0</v>
      </c>
      <c r="AG48">
        <v>48.849727000000001</v>
      </c>
      <c r="AH48">
        <v>133.718232</v>
      </c>
      <c r="AI48">
        <v>0</v>
      </c>
      <c r="AJ48">
        <v>0</v>
      </c>
      <c r="AK48">
        <v>67.823003</v>
      </c>
      <c r="AL48">
        <v>53.451999999999998</v>
      </c>
      <c r="AM48">
        <v>0</v>
      </c>
      <c r="AN48">
        <v>1.19116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5.1592409999999997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2258.2203599999989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376.88260000000002</v>
      </c>
      <c r="L49">
        <v>181.25139999999999</v>
      </c>
      <c r="M49">
        <v>96.955943000000005</v>
      </c>
      <c r="N49">
        <v>124.38</v>
      </c>
      <c r="O49">
        <v>130.58009999999999</v>
      </c>
      <c r="P49">
        <v>149.98894999999999</v>
      </c>
      <c r="Q49">
        <v>13.0032</v>
      </c>
      <c r="R49">
        <v>25.265599999999999</v>
      </c>
      <c r="S49">
        <v>15.972099999999999</v>
      </c>
      <c r="T49">
        <v>2.4285000000000001</v>
      </c>
      <c r="U49">
        <v>411.75</v>
      </c>
      <c r="V49">
        <v>11.45</v>
      </c>
      <c r="W49">
        <v>35.848999999999997</v>
      </c>
      <c r="X49">
        <v>119.1666</v>
      </c>
      <c r="Y49">
        <v>0</v>
      </c>
      <c r="Z49">
        <v>6.5208000000000004</v>
      </c>
      <c r="AA49">
        <v>0</v>
      </c>
      <c r="AB49">
        <v>36.816670999999999</v>
      </c>
      <c r="AC49">
        <v>23.221852999999999</v>
      </c>
      <c r="AD49">
        <v>10.884034</v>
      </c>
      <c r="AE49">
        <v>59.175403000000003</v>
      </c>
      <c r="AF49">
        <v>0</v>
      </c>
      <c r="AG49">
        <v>48.849727000000001</v>
      </c>
      <c r="AH49">
        <v>133.718232</v>
      </c>
      <c r="AI49">
        <v>0</v>
      </c>
      <c r="AJ49">
        <v>0</v>
      </c>
      <c r="AK49">
        <v>67.823003</v>
      </c>
      <c r="AL49">
        <v>53.451999999999998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5.1592409999999997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2263.6703599999992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376.88260000000002</v>
      </c>
      <c r="L50">
        <v>181.25139999999999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13.0032</v>
      </c>
      <c r="R50">
        <v>25.265599999999999</v>
      </c>
      <c r="S50">
        <v>15.972099999999999</v>
      </c>
      <c r="T50">
        <v>2.4285000000000001</v>
      </c>
      <c r="U50">
        <v>411.75</v>
      </c>
      <c r="V50">
        <v>11.45</v>
      </c>
      <c r="W50">
        <v>35.848999999999997</v>
      </c>
      <c r="X50">
        <v>119.1666</v>
      </c>
      <c r="Y50">
        <v>0</v>
      </c>
      <c r="Z50">
        <v>6.5208000000000004</v>
      </c>
      <c r="AA50">
        <v>0</v>
      </c>
      <c r="AB50">
        <v>36.816670999999999</v>
      </c>
      <c r="AC50">
        <v>23.221852999999999</v>
      </c>
      <c r="AD50">
        <v>10.884034</v>
      </c>
      <c r="AE50">
        <v>59.175403000000003</v>
      </c>
      <c r="AF50">
        <v>0</v>
      </c>
      <c r="AG50">
        <v>48.849727000000001</v>
      </c>
      <c r="AH50">
        <v>133.718232</v>
      </c>
      <c r="AI50">
        <v>0</v>
      </c>
      <c r="AJ50">
        <v>0</v>
      </c>
      <c r="AK50">
        <v>67.823003</v>
      </c>
      <c r="AL50">
        <v>53.451999999999998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5.1592409999999997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2263.7703599999995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376.88260000000002</v>
      </c>
      <c r="L51">
        <v>181.25139999999999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13.0032</v>
      </c>
      <c r="R51">
        <v>25.265599999999999</v>
      </c>
      <c r="S51">
        <v>15.972099999999999</v>
      </c>
      <c r="T51">
        <v>2.4285000000000001</v>
      </c>
      <c r="U51">
        <v>405</v>
      </c>
      <c r="V51">
        <v>14.381399999999999</v>
      </c>
      <c r="W51">
        <v>35.848999999999997</v>
      </c>
      <c r="X51">
        <v>119.1666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10.884034</v>
      </c>
      <c r="AE51">
        <v>59.175403000000003</v>
      </c>
      <c r="AF51">
        <v>0</v>
      </c>
      <c r="AG51">
        <v>48.849727000000001</v>
      </c>
      <c r="AH51">
        <v>133.718232</v>
      </c>
      <c r="AI51">
        <v>0</v>
      </c>
      <c r="AJ51">
        <v>0</v>
      </c>
      <c r="AK51">
        <v>67.823003</v>
      </c>
      <c r="AL51">
        <v>53.451999999999998</v>
      </c>
      <c r="AM51">
        <v>0</v>
      </c>
      <c r="AN51">
        <v>1.19116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5.1592409999999997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2246.5013079999994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376.88260000000002</v>
      </c>
      <c r="L52">
        <v>181.25139999999999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13.0032</v>
      </c>
      <c r="R52">
        <v>25.265599999999999</v>
      </c>
      <c r="S52">
        <v>15.972099999999999</v>
      </c>
      <c r="T52">
        <v>2.4285000000000001</v>
      </c>
      <c r="U52">
        <v>405</v>
      </c>
      <c r="V52">
        <v>14.381399999999999</v>
      </c>
      <c r="W52">
        <v>35.848999999999997</v>
      </c>
      <c r="X52">
        <v>119.1666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10.884034</v>
      </c>
      <c r="AE52">
        <v>59.175403000000003</v>
      </c>
      <c r="AF52">
        <v>0</v>
      </c>
      <c r="AG52">
        <v>48.849727000000001</v>
      </c>
      <c r="AH52">
        <v>133.718232</v>
      </c>
      <c r="AI52">
        <v>0</v>
      </c>
      <c r="AJ52">
        <v>0</v>
      </c>
      <c r="AK52">
        <v>67.823003</v>
      </c>
      <c r="AL52">
        <v>65.072000000000003</v>
      </c>
      <c r="AM52">
        <v>0</v>
      </c>
      <c r="AN52">
        <v>1.19116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5.1592409999999997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2252.6013079999993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376.88260000000002</v>
      </c>
      <c r="L53">
        <v>181.25139999999999</v>
      </c>
      <c r="M53">
        <v>96.955943000000005</v>
      </c>
      <c r="N53">
        <v>124.38</v>
      </c>
      <c r="O53">
        <v>130.58009999999999</v>
      </c>
      <c r="P53">
        <v>149.98894999999999</v>
      </c>
      <c r="Q53">
        <v>13.0032</v>
      </c>
      <c r="R53">
        <v>25.265599999999999</v>
      </c>
      <c r="S53">
        <v>15.972099999999999</v>
      </c>
      <c r="T53">
        <v>2.4285000000000001</v>
      </c>
      <c r="U53">
        <v>405</v>
      </c>
      <c r="V53">
        <v>14.381399999999999</v>
      </c>
      <c r="W53">
        <v>35.848999999999997</v>
      </c>
      <c r="X53">
        <v>119.1666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10.884034</v>
      </c>
      <c r="AE53">
        <v>59.175403000000003</v>
      </c>
      <c r="AF53">
        <v>0</v>
      </c>
      <c r="AG53">
        <v>48.849727000000001</v>
      </c>
      <c r="AH53">
        <v>133.718232</v>
      </c>
      <c r="AI53">
        <v>0</v>
      </c>
      <c r="AJ53">
        <v>0</v>
      </c>
      <c r="AK53">
        <v>67.823003</v>
      </c>
      <c r="AL53">
        <v>79.376220000000004</v>
      </c>
      <c r="AM53">
        <v>0</v>
      </c>
      <c r="AN53">
        <v>1.19116</v>
      </c>
      <c r="AO53">
        <v>0</v>
      </c>
      <c r="AP53">
        <v>2.5619999999999998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5.1592409999999997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2266.8055279999994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376.88260000000002</v>
      </c>
      <c r="L54">
        <v>181.25139999999999</v>
      </c>
      <c r="M54">
        <v>96.955943000000005</v>
      </c>
      <c r="N54">
        <v>124.38</v>
      </c>
      <c r="O54">
        <v>130.58009999999999</v>
      </c>
      <c r="P54">
        <v>149.98894999999999</v>
      </c>
      <c r="Q54">
        <v>13.0032</v>
      </c>
      <c r="R54">
        <v>25.265599999999999</v>
      </c>
      <c r="S54">
        <v>15.972099999999999</v>
      </c>
      <c r="T54">
        <v>2.4285000000000001</v>
      </c>
      <c r="U54">
        <v>405</v>
      </c>
      <c r="V54">
        <v>14.381399999999999</v>
      </c>
      <c r="W54">
        <v>35.848999999999997</v>
      </c>
      <c r="X54">
        <v>119.1666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10.884034</v>
      </c>
      <c r="AE54">
        <v>59.175403000000003</v>
      </c>
      <c r="AF54">
        <v>0</v>
      </c>
      <c r="AG54">
        <v>48.849727000000001</v>
      </c>
      <c r="AH54">
        <v>133.718232</v>
      </c>
      <c r="AI54">
        <v>0</v>
      </c>
      <c r="AJ54">
        <v>0</v>
      </c>
      <c r="AK54">
        <v>67.823003</v>
      </c>
      <c r="AL54">
        <v>79.376220000000004</v>
      </c>
      <c r="AM54">
        <v>0</v>
      </c>
      <c r="AN54">
        <v>1.19116</v>
      </c>
      <c r="AO54">
        <v>0</v>
      </c>
      <c r="AP54">
        <v>2.5619999999999998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5.1592409999999997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2266.8055279999994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376.88260000000002</v>
      </c>
      <c r="L55">
        <v>181.25139999999999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13.0032</v>
      </c>
      <c r="R55">
        <v>25.265599999999999</v>
      </c>
      <c r="S55">
        <v>15.972099999999999</v>
      </c>
      <c r="T55">
        <v>2.4285000000000001</v>
      </c>
      <c r="U55">
        <v>405</v>
      </c>
      <c r="V55">
        <v>11.45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10.884034</v>
      </c>
      <c r="AE55">
        <v>59.175403000000003</v>
      </c>
      <c r="AF55">
        <v>0</v>
      </c>
      <c r="AG55">
        <v>48.849727000000001</v>
      </c>
      <c r="AH55">
        <v>133.718232</v>
      </c>
      <c r="AI55">
        <v>0</v>
      </c>
      <c r="AJ55">
        <v>0</v>
      </c>
      <c r="AK55">
        <v>67.823003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5.1592409999999997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2308.3695279999993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376.88260000000002</v>
      </c>
      <c r="L56">
        <v>181.25139999999999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13.0032</v>
      </c>
      <c r="R56">
        <v>25.265599999999999</v>
      </c>
      <c r="S56">
        <v>15.972099999999999</v>
      </c>
      <c r="T56">
        <v>2.4285000000000001</v>
      </c>
      <c r="U56">
        <v>405</v>
      </c>
      <c r="V56">
        <v>11.45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10.884034</v>
      </c>
      <c r="AE56">
        <v>59.175403000000003</v>
      </c>
      <c r="AF56">
        <v>0</v>
      </c>
      <c r="AG56">
        <v>48.849727000000001</v>
      </c>
      <c r="AH56">
        <v>133.718232</v>
      </c>
      <c r="AI56">
        <v>0</v>
      </c>
      <c r="AJ56">
        <v>0</v>
      </c>
      <c r="AK56">
        <v>67.823003</v>
      </c>
      <c r="AL56">
        <v>79.376220000000004</v>
      </c>
      <c r="AM56">
        <v>0</v>
      </c>
      <c r="AN56">
        <v>1.19116</v>
      </c>
      <c r="AO56">
        <v>0</v>
      </c>
      <c r="AP56">
        <v>8.1983999999999995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5.1592409999999997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2312.7249279999996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376.88260000000002</v>
      </c>
      <c r="L57">
        <v>181.25139999999999</v>
      </c>
      <c r="M57">
        <v>96.955943000000005</v>
      </c>
      <c r="N57">
        <v>124.38</v>
      </c>
      <c r="O57">
        <v>130.58009999999999</v>
      </c>
      <c r="P57">
        <v>149.98894999999999</v>
      </c>
      <c r="Q57">
        <v>16.971699999999998</v>
      </c>
      <c r="R57">
        <v>34.084400000000002</v>
      </c>
      <c r="S57">
        <v>21.1586</v>
      </c>
      <c r="T57">
        <v>3.09</v>
      </c>
      <c r="U57">
        <v>405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10.884034</v>
      </c>
      <c r="AE57">
        <v>59.175403000000003</v>
      </c>
      <c r="AF57">
        <v>0</v>
      </c>
      <c r="AG57">
        <v>48.849727000000001</v>
      </c>
      <c r="AH57">
        <v>133.718232</v>
      </c>
      <c r="AI57">
        <v>0</v>
      </c>
      <c r="AJ57">
        <v>0</v>
      </c>
      <c r="AK57">
        <v>67.823003</v>
      </c>
      <c r="AL57">
        <v>65.072000000000003</v>
      </c>
      <c r="AM57">
        <v>0</v>
      </c>
      <c r="AN57">
        <v>1.19116</v>
      </c>
      <c r="AO57">
        <v>0</v>
      </c>
      <c r="AP57">
        <v>8.1983999999999995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5.1592409999999997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2326.3060079999996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444.88260000000002</v>
      </c>
      <c r="L58">
        <v>181.25139999999999</v>
      </c>
      <c r="M58">
        <v>96.955943000000005</v>
      </c>
      <c r="N58">
        <v>124.38</v>
      </c>
      <c r="O58">
        <v>130.58009999999999</v>
      </c>
      <c r="P58">
        <v>149.98894999999999</v>
      </c>
      <c r="Q58">
        <v>19.977900000000002</v>
      </c>
      <c r="R58">
        <v>39.930300000000003</v>
      </c>
      <c r="S58">
        <v>24.7944</v>
      </c>
      <c r="T58">
        <v>3.09</v>
      </c>
      <c r="U58">
        <v>405</v>
      </c>
      <c r="V58">
        <v>20.8</v>
      </c>
      <c r="W58">
        <v>44.31</v>
      </c>
      <c r="X58">
        <v>147.19999999999999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10.884034</v>
      </c>
      <c r="AE58">
        <v>59.175403000000003</v>
      </c>
      <c r="AF58">
        <v>0</v>
      </c>
      <c r="AG58">
        <v>48.849727000000001</v>
      </c>
      <c r="AH58">
        <v>133.718232</v>
      </c>
      <c r="AI58">
        <v>0</v>
      </c>
      <c r="AJ58">
        <v>0</v>
      </c>
      <c r="AK58">
        <v>67.823003</v>
      </c>
      <c r="AL58">
        <v>65.072000000000003</v>
      </c>
      <c r="AM58">
        <v>0</v>
      </c>
      <c r="AN58">
        <v>1.19116</v>
      </c>
      <c r="AO58">
        <v>0</v>
      </c>
      <c r="AP58">
        <v>8.1983999999999995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5.1592409999999997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2400.1739079999998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406.48692799999998</v>
      </c>
      <c r="L59">
        <v>211.87442799999999</v>
      </c>
      <c r="M59">
        <v>68.533855000000003</v>
      </c>
      <c r="N59">
        <v>87.995251999999994</v>
      </c>
      <c r="O59">
        <v>92.381643999999994</v>
      </c>
      <c r="P59">
        <v>106.106583</v>
      </c>
      <c r="Q59">
        <v>14.211608</v>
      </c>
      <c r="R59">
        <v>27.685466000000002</v>
      </c>
      <c r="S59">
        <v>16.927659999999999</v>
      </c>
      <c r="T59">
        <v>3.09</v>
      </c>
      <c r="U59">
        <v>405</v>
      </c>
      <c r="V59">
        <v>20.8</v>
      </c>
      <c r="W59">
        <v>44.31</v>
      </c>
      <c r="X59">
        <v>147.19999999999999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10.884034</v>
      </c>
      <c r="AE59">
        <v>59.175403000000003</v>
      </c>
      <c r="AF59">
        <v>0</v>
      </c>
      <c r="AG59">
        <v>48.849727000000001</v>
      </c>
      <c r="AH59">
        <v>133.718232</v>
      </c>
      <c r="AI59">
        <v>0</v>
      </c>
      <c r="AJ59">
        <v>0</v>
      </c>
      <c r="AK59">
        <v>67.823003</v>
      </c>
      <c r="AL59">
        <v>65.072000000000003</v>
      </c>
      <c r="AM59">
        <v>0</v>
      </c>
      <c r="AN59">
        <v>1.19116</v>
      </c>
      <c r="AO59">
        <v>0</v>
      </c>
      <c r="AP59">
        <v>8.1983999999999995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5.1592409999999997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2219.6357389999994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329.48692799999998</v>
      </c>
      <c r="L60">
        <v>212.63662400000001</v>
      </c>
      <c r="M60">
        <v>68.780398000000005</v>
      </c>
      <c r="N60">
        <v>88.311806000000004</v>
      </c>
      <c r="O60">
        <v>92.713977</v>
      </c>
      <c r="P60">
        <v>106.48829000000001</v>
      </c>
      <c r="Q60">
        <v>14.262733000000001</v>
      </c>
      <c r="R60">
        <v>27.785060999999999</v>
      </c>
      <c r="S60">
        <v>16.988555999999999</v>
      </c>
      <c r="T60">
        <v>3.09</v>
      </c>
      <c r="U60">
        <v>405</v>
      </c>
      <c r="V60">
        <v>20.8</v>
      </c>
      <c r="W60">
        <v>44.31</v>
      </c>
      <c r="X60">
        <v>147.19999999999999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10.884034</v>
      </c>
      <c r="AE60">
        <v>59.175403000000003</v>
      </c>
      <c r="AF60">
        <v>0</v>
      </c>
      <c r="AG60">
        <v>48.849727000000001</v>
      </c>
      <c r="AH60">
        <v>133.718232</v>
      </c>
      <c r="AI60">
        <v>0</v>
      </c>
      <c r="AJ60">
        <v>0</v>
      </c>
      <c r="AK60">
        <v>67.823003</v>
      </c>
      <c r="AL60">
        <v>65.072000000000003</v>
      </c>
      <c r="AM60">
        <v>0</v>
      </c>
      <c r="AN60">
        <v>1.19116</v>
      </c>
      <c r="AO60">
        <v>0</v>
      </c>
      <c r="AP60">
        <v>8.1983999999999995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5.1592409999999997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2144.8866879999996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237.05149599999999</v>
      </c>
      <c r="L61">
        <v>219.456963</v>
      </c>
      <c r="M61">
        <v>69.820840000000004</v>
      </c>
      <c r="N61">
        <v>89.6477</v>
      </c>
      <c r="O61">
        <v>94.116461999999999</v>
      </c>
      <c r="P61">
        <v>108.09913899999999</v>
      </c>
      <c r="Q61">
        <v>14.478484999999999</v>
      </c>
      <c r="R61">
        <v>28.205366000000001</v>
      </c>
      <c r="S61">
        <v>17.245542</v>
      </c>
      <c r="T61">
        <v>3.09</v>
      </c>
      <c r="U61">
        <v>405</v>
      </c>
      <c r="V61">
        <v>20.8</v>
      </c>
      <c r="W61">
        <v>44.31</v>
      </c>
      <c r="X61">
        <v>147.19999999999999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10.884034</v>
      </c>
      <c r="AE61">
        <v>59.175403000000003</v>
      </c>
      <c r="AF61">
        <v>0</v>
      </c>
      <c r="AG61">
        <v>48.849727000000001</v>
      </c>
      <c r="AH61">
        <v>133.718232</v>
      </c>
      <c r="AI61">
        <v>0</v>
      </c>
      <c r="AJ61">
        <v>0</v>
      </c>
      <c r="AK61">
        <v>67.823003</v>
      </c>
      <c r="AL61">
        <v>79.376220000000004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5.1592409999999997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2077.3768259999993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237.05149599999999</v>
      </c>
      <c r="L62">
        <v>213.37966700000001</v>
      </c>
      <c r="M62">
        <v>67.887331000000003</v>
      </c>
      <c r="N62">
        <v>87.165137000000001</v>
      </c>
      <c r="O62">
        <v>91.510148999999998</v>
      </c>
      <c r="P62">
        <v>105.10561199999999</v>
      </c>
      <c r="Q62">
        <v>14.077541</v>
      </c>
      <c r="R62">
        <v>27.424291</v>
      </c>
      <c r="S62">
        <v>16.767970999999999</v>
      </c>
      <c r="T62">
        <v>3.09</v>
      </c>
      <c r="U62">
        <v>405</v>
      </c>
      <c r="V62">
        <v>20.8</v>
      </c>
      <c r="W62">
        <v>44.31</v>
      </c>
      <c r="X62">
        <v>147.19999999999999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10.884034</v>
      </c>
      <c r="AE62">
        <v>59.175403000000003</v>
      </c>
      <c r="AF62">
        <v>0</v>
      </c>
      <c r="AG62">
        <v>48.849727000000001</v>
      </c>
      <c r="AH62">
        <v>133.718232</v>
      </c>
      <c r="AI62">
        <v>0</v>
      </c>
      <c r="AJ62">
        <v>0</v>
      </c>
      <c r="AK62">
        <v>67.823003</v>
      </c>
      <c r="AL62">
        <v>79.376220000000004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1.8736980000000001</v>
      </c>
      <c r="BA62">
        <v>5.1592409999999997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2059.6240279999997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269.02588600000001</v>
      </c>
      <c r="L63">
        <v>234.78107199999999</v>
      </c>
      <c r="M63">
        <v>74.696247999999997</v>
      </c>
      <c r="N63">
        <v>95.907565000000005</v>
      </c>
      <c r="O63">
        <v>100.68837000000001</v>
      </c>
      <c r="P63">
        <v>115.64742099999999</v>
      </c>
      <c r="Q63">
        <v>15.489459999999999</v>
      </c>
      <c r="R63">
        <v>30.174873000000002</v>
      </c>
      <c r="S63">
        <v>18.449670000000001</v>
      </c>
      <c r="T63">
        <v>3.09</v>
      </c>
      <c r="U63">
        <v>405</v>
      </c>
      <c r="V63">
        <v>20.8</v>
      </c>
      <c r="W63">
        <v>44.31</v>
      </c>
      <c r="X63">
        <v>147.19999999999999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133.718232</v>
      </c>
      <c r="AI63">
        <v>0</v>
      </c>
      <c r="AJ63">
        <v>0</v>
      </c>
      <c r="AK63">
        <v>67.823003</v>
      </c>
      <c r="AL63">
        <v>79.376220000000004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3.747395</v>
      </c>
      <c r="BA63">
        <v>5.1592409999999997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2180.922489999999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252.57671500000001</v>
      </c>
      <c r="L64">
        <v>305.42791599999998</v>
      </c>
      <c r="M64">
        <v>68.175021000000001</v>
      </c>
      <c r="N64">
        <v>87.534520999999998</v>
      </c>
      <c r="O64">
        <v>91.897946000000005</v>
      </c>
      <c r="P64">
        <v>105.551023</v>
      </c>
      <c r="Q64">
        <v>14.137198</v>
      </c>
      <c r="R64">
        <v>27.540507999999999</v>
      </c>
      <c r="S64">
        <v>16.839029</v>
      </c>
      <c r="T64">
        <v>3.09</v>
      </c>
      <c r="U64">
        <v>405</v>
      </c>
      <c r="V64">
        <v>20.8</v>
      </c>
      <c r="W64">
        <v>44.31</v>
      </c>
      <c r="X64">
        <v>147.19999999999999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133.718232</v>
      </c>
      <c r="AI64">
        <v>0</v>
      </c>
      <c r="AJ64">
        <v>0</v>
      </c>
      <c r="AK64">
        <v>67.823003</v>
      </c>
      <c r="AL64">
        <v>79.376220000000004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5.1592409999999997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2195.7418019999991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263.99984999999998</v>
      </c>
      <c r="L65">
        <v>310.58727499999998</v>
      </c>
      <c r="M65">
        <v>69.326649000000003</v>
      </c>
      <c r="N65">
        <v>89.013174000000006</v>
      </c>
      <c r="O65">
        <v>93.450306999999995</v>
      </c>
      <c r="P65">
        <v>107.33401499999999</v>
      </c>
      <c r="Q65">
        <v>14.376007</v>
      </c>
      <c r="R65">
        <v>28.005728999999999</v>
      </c>
      <c r="S65">
        <v>17.123477999999999</v>
      </c>
      <c r="T65">
        <v>3.09</v>
      </c>
      <c r="U65">
        <v>405</v>
      </c>
      <c r="V65">
        <v>20.8</v>
      </c>
      <c r="W65">
        <v>44.31</v>
      </c>
      <c r="X65">
        <v>147.19999999999999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133.718232</v>
      </c>
      <c r="AI65">
        <v>0</v>
      </c>
      <c r="AJ65">
        <v>0</v>
      </c>
      <c r="AK65">
        <v>67.823003</v>
      </c>
      <c r="AL65">
        <v>79.376220000000004</v>
      </c>
      <c r="AM65">
        <v>0</v>
      </c>
      <c r="AN65">
        <v>1.19116</v>
      </c>
      <c r="AO65">
        <v>0</v>
      </c>
      <c r="AP65">
        <v>2.5619999999999998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3.747395</v>
      </c>
      <c r="BA65">
        <v>5.1592409999999997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2217.9974089999992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235.25585899999999</v>
      </c>
      <c r="L66">
        <v>276.21572800000001</v>
      </c>
      <c r="M66">
        <v>60.952292999999997</v>
      </c>
      <c r="N66">
        <v>78.260773</v>
      </c>
      <c r="O66">
        <v>82.161918999999997</v>
      </c>
      <c r="P66">
        <v>94.368536000000006</v>
      </c>
      <c r="Q66">
        <v>12.639448</v>
      </c>
      <c r="R66">
        <v>24.622758999999999</v>
      </c>
      <c r="S66">
        <v>15.055037</v>
      </c>
      <c r="T66">
        <v>3.09</v>
      </c>
      <c r="U66">
        <v>405</v>
      </c>
      <c r="V66">
        <v>20.8</v>
      </c>
      <c r="W66">
        <v>44.31</v>
      </c>
      <c r="X66">
        <v>147.19999999999999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133.718232</v>
      </c>
      <c r="AI66">
        <v>0</v>
      </c>
      <c r="AJ66">
        <v>0</v>
      </c>
      <c r="AK66">
        <v>67.823003</v>
      </c>
      <c r="AL66">
        <v>79.376220000000004</v>
      </c>
      <c r="AM66">
        <v>0</v>
      </c>
      <c r="AN66">
        <v>1.19116</v>
      </c>
      <c r="AO66">
        <v>0</v>
      </c>
      <c r="AP66">
        <v>2.5619999999999998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3.747395</v>
      </c>
      <c r="BA66">
        <v>5.1592409999999997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2118.3089169999994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246.25681</v>
      </c>
      <c r="L67">
        <v>289.13202899999999</v>
      </c>
      <c r="M67">
        <v>63.802523000000001</v>
      </c>
      <c r="N67">
        <v>81.920375000000007</v>
      </c>
      <c r="O67">
        <v>86.003945999999999</v>
      </c>
      <c r="P67">
        <v>98.781363999999996</v>
      </c>
      <c r="Q67">
        <v>13.23049</v>
      </c>
      <c r="R67">
        <v>25.774159999999998</v>
      </c>
      <c r="S67">
        <v>15.759035000000001</v>
      </c>
      <c r="T67">
        <v>3.09</v>
      </c>
      <c r="U67">
        <v>405</v>
      </c>
      <c r="V67">
        <v>20.8</v>
      </c>
      <c r="W67">
        <v>44.31</v>
      </c>
      <c r="X67">
        <v>147.19999999999999</v>
      </c>
      <c r="Y67">
        <v>0</v>
      </c>
      <c r="Z67">
        <v>6.5208000000000004</v>
      </c>
      <c r="AA67">
        <v>28.09872</v>
      </c>
      <c r="AB67">
        <v>27.817039999999999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133.718232</v>
      </c>
      <c r="AI67">
        <v>0</v>
      </c>
      <c r="AJ67">
        <v>0</v>
      </c>
      <c r="AK67">
        <v>67.823003</v>
      </c>
      <c r="AL67">
        <v>63.91</v>
      </c>
      <c r="AM67">
        <v>0</v>
      </c>
      <c r="AN67">
        <v>1.19116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5.1592409999999997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2141.4301179999993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263.44492100000002</v>
      </c>
      <c r="L68">
        <v>309.312724</v>
      </c>
      <c r="M68">
        <v>68.255780000000001</v>
      </c>
      <c r="N68">
        <v>87.638212999999993</v>
      </c>
      <c r="O68">
        <v>92.006806999999995</v>
      </c>
      <c r="P68">
        <v>105.676057</v>
      </c>
      <c r="Q68">
        <v>14.153945</v>
      </c>
      <c r="R68">
        <v>27.573132000000001</v>
      </c>
      <c r="S68">
        <v>16.858976999999999</v>
      </c>
      <c r="T68">
        <v>3.09</v>
      </c>
      <c r="U68">
        <v>405</v>
      </c>
      <c r="V68">
        <v>20.8</v>
      </c>
      <c r="W68">
        <v>44.31</v>
      </c>
      <c r="X68">
        <v>147.19999999999999</v>
      </c>
      <c r="Y68">
        <v>0</v>
      </c>
      <c r="Z68">
        <v>6.5208000000000004</v>
      </c>
      <c r="AA68">
        <v>42.14808</v>
      </c>
      <c r="AB68">
        <v>27.817039999999999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133.718232</v>
      </c>
      <c r="AI68">
        <v>0</v>
      </c>
      <c r="AJ68">
        <v>0</v>
      </c>
      <c r="AK68">
        <v>67.823003</v>
      </c>
      <c r="AL68">
        <v>63.91</v>
      </c>
      <c r="AM68">
        <v>0</v>
      </c>
      <c r="AN68">
        <v>1.19116</v>
      </c>
      <c r="AO68">
        <v>0</v>
      </c>
      <c r="AP68">
        <v>12.169499999999999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5.1592409999999997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2227.4253019999987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614.52909999999997</v>
      </c>
      <c r="L69">
        <v>450.80880000000002</v>
      </c>
      <c r="M69">
        <v>96.955943000000005</v>
      </c>
      <c r="N69">
        <v>124.38</v>
      </c>
      <c r="O69">
        <v>130.58009999999999</v>
      </c>
      <c r="P69">
        <v>149.98894999999999</v>
      </c>
      <c r="Q69">
        <v>22.542928</v>
      </c>
      <c r="R69">
        <v>44.906624999999998</v>
      </c>
      <c r="S69">
        <v>27.638981000000001</v>
      </c>
      <c r="T69">
        <v>3.09</v>
      </c>
      <c r="U69">
        <v>405</v>
      </c>
      <c r="V69">
        <v>20.8</v>
      </c>
      <c r="W69">
        <v>44.31</v>
      </c>
      <c r="X69">
        <v>147.19999999999999</v>
      </c>
      <c r="Y69">
        <v>0</v>
      </c>
      <c r="Z69">
        <v>6.5208000000000004</v>
      </c>
      <c r="AA69">
        <v>42.14808</v>
      </c>
      <c r="AB69">
        <v>27.817039999999999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63.91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2953.2990429999991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614.52909999999997</v>
      </c>
      <c r="L70">
        <v>381.34</v>
      </c>
      <c r="M70">
        <v>96.955943000000005</v>
      </c>
      <c r="N70">
        <v>124.38</v>
      </c>
      <c r="O70">
        <v>130.58009999999999</v>
      </c>
      <c r="P70">
        <v>149.98894999999999</v>
      </c>
      <c r="Q70">
        <v>20.427900000000001</v>
      </c>
      <c r="R70">
        <v>40.520299999999999</v>
      </c>
      <c r="S70">
        <v>24.884399999999999</v>
      </c>
      <c r="T70">
        <v>3.09</v>
      </c>
      <c r="U70">
        <v>405</v>
      </c>
      <c r="V70">
        <v>20.8</v>
      </c>
      <c r="W70">
        <v>44.31</v>
      </c>
      <c r="X70">
        <v>147.19999999999999</v>
      </c>
      <c r="Y70">
        <v>0</v>
      </c>
      <c r="Z70">
        <v>6.5208000000000004</v>
      </c>
      <c r="AA70">
        <v>42.14808</v>
      </c>
      <c r="AB70">
        <v>27.817039999999999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63.91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4.3797680000000003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2874.5743089999983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552.25919999999996</v>
      </c>
      <c r="L71">
        <v>370.39139999999998</v>
      </c>
      <c r="M71">
        <v>96.955943000000005</v>
      </c>
      <c r="N71">
        <v>124.38</v>
      </c>
      <c r="O71">
        <v>130.58009999999999</v>
      </c>
      <c r="P71">
        <v>149.98894999999999</v>
      </c>
      <c r="Q71">
        <v>20.427900000000001</v>
      </c>
      <c r="R71">
        <v>40.520299999999999</v>
      </c>
      <c r="S71">
        <v>24.884399999999999</v>
      </c>
      <c r="T71">
        <v>3.09</v>
      </c>
      <c r="U71">
        <v>405</v>
      </c>
      <c r="V71">
        <v>20.8</v>
      </c>
      <c r="W71">
        <v>44.31</v>
      </c>
      <c r="X71">
        <v>147.19999999999999</v>
      </c>
      <c r="Y71">
        <v>0</v>
      </c>
      <c r="Z71">
        <v>6.5208000000000004</v>
      </c>
      <c r="AA71">
        <v>42.14808</v>
      </c>
      <c r="AB71">
        <v>27.817039999999999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63.91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4.3797680000000003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2812.9652089999981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522.38137700000004</v>
      </c>
      <c r="L72">
        <v>320.39139999999998</v>
      </c>
      <c r="M72">
        <v>96.955943000000005</v>
      </c>
      <c r="N72">
        <v>124.38</v>
      </c>
      <c r="O72">
        <v>130.58009999999999</v>
      </c>
      <c r="P72">
        <v>149.98894999999999</v>
      </c>
      <c r="Q72">
        <v>20.427900000000001</v>
      </c>
      <c r="R72">
        <v>40.520299999999999</v>
      </c>
      <c r="S72">
        <v>24.884399999999999</v>
      </c>
      <c r="T72">
        <v>3.09</v>
      </c>
      <c r="U72">
        <v>405</v>
      </c>
      <c r="V72">
        <v>20.8</v>
      </c>
      <c r="W72">
        <v>44.31</v>
      </c>
      <c r="X72">
        <v>147.19999999999999</v>
      </c>
      <c r="Y72">
        <v>0</v>
      </c>
      <c r="Z72">
        <v>6.5208000000000004</v>
      </c>
      <c r="AA72">
        <v>42.14808</v>
      </c>
      <c r="AB72">
        <v>27.817039999999999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0</v>
      </c>
      <c r="AJ72">
        <v>0</v>
      </c>
      <c r="AK72">
        <v>67.823003</v>
      </c>
      <c r="AL72">
        <v>63.91</v>
      </c>
      <c r="AM72">
        <v>0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2729.0154209999982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521.25919999999996</v>
      </c>
      <c r="L73">
        <v>270.39139999999998</v>
      </c>
      <c r="M73">
        <v>96.955943000000005</v>
      </c>
      <c r="N73">
        <v>124.38</v>
      </c>
      <c r="O73">
        <v>130.58009999999999</v>
      </c>
      <c r="P73">
        <v>149.98894999999999</v>
      </c>
      <c r="Q73">
        <v>20.427900000000001</v>
      </c>
      <c r="R73">
        <v>40.520299999999999</v>
      </c>
      <c r="S73">
        <v>24.884399999999999</v>
      </c>
      <c r="T73">
        <v>3.09</v>
      </c>
      <c r="U73">
        <v>405</v>
      </c>
      <c r="V73">
        <v>20.8</v>
      </c>
      <c r="W73">
        <v>44.31</v>
      </c>
      <c r="X73">
        <v>147.19999999999999</v>
      </c>
      <c r="Y73">
        <v>0</v>
      </c>
      <c r="Z73">
        <v>6.5208000000000004</v>
      </c>
      <c r="AA73">
        <v>42.14808</v>
      </c>
      <c r="AB73">
        <v>27.817039999999999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0</v>
      </c>
      <c r="AJ73">
        <v>0</v>
      </c>
      <c r="AK73">
        <v>67.823003</v>
      </c>
      <c r="AL73">
        <v>60.423999999999999</v>
      </c>
      <c r="AM73">
        <v>5.39154</v>
      </c>
      <c r="AN73">
        <v>1.19116</v>
      </c>
      <c r="AO73">
        <v>0</v>
      </c>
      <c r="AP73">
        <v>3.2025000000000001</v>
      </c>
      <c r="AQ73">
        <v>0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2679.7987839999987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519.25919999999996</v>
      </c>
      <c r="L74">
        <v>240.3914</v>
      </c>
      <c r="M74">
        <v>96.955943000000005</v>
      </c>
      <c r="N74">
        <v>124.38</v>
      </c>
      <c r="O74">
        <v>130.58009999999999</v>
      </c>
      <c r="P74">
        <v>149.98894999999999</v>
      </c>
      <c r="Q74">
        <v>20.427900000000001</v>
      </c>
      <c r="R74">
        <v>40.520299999999999</v>
      </c>
      <c r="S74">
        <v>24.884399999999999</v>
      </c>
      <c r="T74">
        <v>3.09</v>
      </c>
      <c r="U74">
        <v>405</v>
      </c>
      <c r="V74">
        <v>20.8</v>
      </c>
      <c r="W74">
        <v>44.31</v>
      </c>
      <c r="X74">
        <v>147.19999999999999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0</v>
      </c>
      <c r="AJ74">
        <v>0</v>
      </c>
      <c r="AK74">
        <v>67.823003</v>
      </c>
      <c r="AL74">
        <v>60.423999999999999</v>
      </c>
      <c r="AM74">
        <v>5.39154</v>
      </c>
      <c r="AN74">
        <v>1.19116</v>
      </c>
      <c r="AO74">
        <v>0</v>
      </c>
      <c r="AP74">
        <v>3.2025000000000001</v>
      </c>
      <c r="AQ74">
        <v>0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2668.4815719999988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523.04259999999999</v>
      </c>
      <c r="L75">
        <v>180.3914</v>
      </c>
      <c r="M75">
        <v>96.955943000000005</v>
      </c>
      <c r="N75">
        <v>124.38</v>
      </c>
      <c r="O75">
        <v>130.58009999999999</v>
      </c>
      <c r="P75">
        <v>149.98894999999999</v>
      </c>
      <c r="Q75">
        <v>20.427900000000001</v>
      </c>
      <c r="R75">
        <v>40.520299999999999</v>
      </c>
      <c r="S75">
        <v>24.884399999999999</v>
      </c>
      <c r="T75">
        <v>3.09</v>
      </c>
      <c r="U75">
        <v>407.125</v>
      </c>
      <c r="V75">
        <v>20.8</v>
      </c>
      <c r="W75">
        <v>44.31</v>
      </c>
      <c r="X75">
        <v>147.19999999999999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0</v>
      </c>
      <c r="AJ75">
        <v>0</v>
      </c>
      <c r="AK75">
        <v>67.823003</v>
      </c>
      <c r="AL75">
        <v>52.29</v>
      </c>
      <c r="AM75">
        <v>5.39154</v>
      </c>
      <c r="AN75">
        <v>1.19116</v>
      </c>
      <c r="AO75">
        <v>0</v>
      </c>
      <c r="AP75">
        <v>1.1529</v>
      </c>
      <c r="AQ75">
        <v>0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2604.2063719999987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509.04259999999999</v>
      </c>
      <c r="L76">
        <v>180.3914</v>
      </c>
      <c r="M76">
        <v>96.955943000000005</v>
      </c>
      <c r="N76">
        <v>124.38</v>
      </c>
      <c r="O76">
        <v>130.58009999999999</v>
      </c>
      <c r="P76">
        <v>149.98894999999999</v>
      </c>
      <c r="Q76">
        <v>20.427900000000001</v>
      </c>
      <c r="R76">
        <v>40.520299999999999</v>
      </c>
      <c r="S76">
        <v>24.884399999999999</v>
      </c>
      <c r="T76">
        <v>3.09</v>
      </c>
      <c r="U76">
        <v>407.25</v>
      </c>
      <c r="V76">
        <v>20.8</v>
      </c>
      <c r="W76">
        <v>34.81</v>
      </c>
      <c r="X76">
        <v>147.19999999999999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52.29</v>
      </c>
      <c r="AM76">
        <v>12.527402</v>
      </c>
      <c r="AN76">
        <v>1.19116</v>
      </c>
      <c r="AO76">
        <v>0</v>
      </c>
      <c r="AP76">
        <v>1.1529</v>
      </c>
      <c r="AQ76">
        <v>0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2592.2393249999986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503.04259999999999</v>
      </c>
      <c r="L77">
        <v>180.3914</v>
      </c>
      <c r="M77">
        <v>96.955943000000005</v>
      </c>
      <c r="N77">
        <v>124.38</v>
      </c>
      <c r="O77">
        <v>130.58009999999999</v>
      </c>
      <c r="P77">
        <v>149.98894999999999</v>
      </c>
      <c r="Q77">
        <v>20.427900000000001</v>
      </c>
      <c r="R77">
        <v>40.520299999999999</v>
      </c>
      <c r="S77">
        <v>24.884399999999999</v>
      </c>
      <c r="T77">
        <v>3.09</v>
      </c>
      <c r="U77">
        <v>407.25</v>
      </c>
      <c r="V77">
        <v>20.8</v>
      </c>
      <c r="W77">
        <v>34.81</v>
      </c>
      <c r="X77">
        <v>147.19999999999999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52.29</v>
      </c>
      <c r="AM77">
        <v>12.527402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2600.235255999999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550.04259999999999</v>
      </c>
      <c r="L78">
        <v>180.3914</v>
      </c>
      <c r="M78">
        <v>96.955943000000005</v>
      </c>
      <c r="N78">
        <v>124.38</v>
      </c>
      <c r="O78">
        <v>130.58009999999999</v>
      </c>
      <c r="P78">
        <v>149.98894999999999</v>
      </c>
      <c r="Q78">
        <v>20.427900000000001</v>
      </c>
      <c r="R78">
        <v>40.520299999999999</v>
      </c>
      <c r="S78">
        <v>24.884399999999999</v>
      </c>
      <c r="T78">
        <v>3.09</v>
      </c>
      <c r="U78">
        <v>407.25</v>
      </c>
      <c r="V78">
        <v>20.8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52.29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33.119999999999997</v>
      </c>
      <c r="AS78">
        <v>39.149701999999998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2694.2355829999988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578.18286999999998</v>
      </c>
      <c r="L79">
        <v>241.25033500000001</v>
      </c>
      <c r="M79">
        <v>96.955943000000005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407.25</v>
      </c>
      <c r="V79">
        <v>20.8</v>
      </c>
      <c r="W79">
        <v>44.31</v>
      </c>
      <c r="X79">
        <v>147.19999999999999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52.29</v>
      </c>
      <c r="AM79">
        <v>18.838674000000001</v>
      </c>
      <c r="AN79">
        <v>1.19116</v>
      </c>
      <c r="AO79">
        <v>0</v>
      </c>
      <c r="AP79">
        <v>10.119899999999999</v>
      </c>
      <c r="AQ79">
        <v>0</v>
      </c>
      <c r="AR79">
        <v>33.119999999999997</v>
      </c>
      <c r="AS79">
        <v>39.149701999999998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2852.4274449999994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660.85198000000003</v>
      </c>
      <c r="L80">
        <v>362.93119999999999</v>
      </c>
      <c r="M80">
        <v>96.955943000000005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407.25</v>
      </c>
      <c r="V80">
        <v>20.8</v>
      </c>
      <c r="W80">
        <v>44.31</v>
      </c>
      <c r="X80">
        <v>147.19999999999999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10.119899999999999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3088.1514199999992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422.44</v>
      </c>
      <c r="M81">
        <v>96.955943000000005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407.25</v>
      </c>
      <c r="V81">
        <v>20.8</v>
      </c>
      <c r="W81">
        <v>44.31</v>
      </c>
      <c r="X81">
        <v>147.19999999999999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3166.557186999999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422.44</v>
      </c>
      <c r="M82">
        <v>96.955943000000005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407.25</v>
      </c>
      <c r="V82">
        <v>20.8</v>
      </c>
      <c r="W82">
        <v>44.31</v>
      </c>
      <c r="X82">
        <v>147.19999999999999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3165.9571869999991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</v>
      </c>
      <c r="M83">
        <v>96.955943000000005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407.25</v>
      </c>
      <c r="V83">
        <v>20.8</v>
      </c>
      <c r="W83">
        <v>44.31</v>
      </c>
      <c r="X83">
        <v>147.19999999999999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3165.9571869999991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96.955943000000005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407.25</v>
      </c>
      <c r="V84">
        <v>20.8</v>
      </c>
      <c r="W84">
        <v>44.31</v>
      </c>
      <c r="X84">
        <v>147.19999999999999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51.128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3133.421186999999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96.955943000000005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407.25</v>
      </c>
      <c r="V85">
        <v>20.8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48.804000000000002</v>
      </c>
      <c r="AM85">
        <v>18.838674000000001</v>
      </c>
      <c r="AN85">
        <v>1.19116</v>
      </c>
      <c r="AO85">
        <v>0</v>
      </c>
      <c r="AP85">
        <v>1.1529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3077.6960419999991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96.955943000000005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407.25</v>
      </c>
      <c r="V86">
        <v>20.8</v>
      </c>
      <c r="W86">
        <v>44.31</v>
      </c>
      <c r="X86">
        <v>147.19999999999999</v>
      </c>
      <c r="Y86">
        <v>0</v>
      </c>
      <c r="Z86">
        <v>3.3</v>
      </c>
      <c r="AA86">
        <v>42.14808</v>
      </c>
      <c r="AB86">
        <v>34.362226</v>
      </c>
      <c r="AC86">
        <v>25.181425999999998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48.804000000000002</v>
      </c>
      <c r="AM86">
        <v>18.800616999999999</v>
      </c>
      <c r="AN86">
        <v>1.19116</v>
      </c>
      <c r="AO86">
        <v>0</v>
      </c>
      <c r="AP86">
        <v>1.1529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3029.7513319999994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96.955943000000005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407.25</v>
      </c>
      <c r="V87">
        <v>20.8</v>
      </c>
      <c r="W87">
        <v>44.31</v>
      </c>
      <c r="X87">
        <v>147.19999999999999</v>
      </c>
      <c r="Y87">
        <v>0</v>
      </c>
      <c r="Z87">
        <v>3.3</v>
      </c>
      <c r="AA87">
        <v>42.14808</v>
      </c>
      <c r="AB87">
        <v>34.362226</v>
      </c>
      <c r="AC87">
        <v>25.181425999999998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48.804000000000002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3029.7513319999994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96.955943000000005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407.25</v>
      </c>
      <c r="V88">
        <v>20.8</v>
      </c>
      <c r="W88">
        <v>44.31</v>
      </c>
      <c r="X88">
        <v>147.19999999999999</v>
      </c>
      <c r="Y88">
        <v>0</v>
      </c>
      <c r="Z88">
        <v>3.3</v>
      </c>
      <c r="AA88">
        <v>42.14808</v>
      </c>
      <c r="AB88">
        <v>34.362226</v>
      </c>
      <c r="AC88">
        <v>25.181425999999998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48.804000000000002</v>
      </c>
      <c r="AM88">
        <v>18.800616999999999</v>
      </c>
      <c r="AN88">
        <v>1.19116</v>
      </c>
      <c r="AO88">
        <v>0</v>
      </c>
      <c r="AP88">
        <v>1.1529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3029.7513319999994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96.955943000000005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407.25</v>
      </c>
      <c r="V89">
        <v>20.8</v>
      </c>
      <c r="W89">
        <v>44.31</v>
      </c>
      <c r="X89">
        <v>147.19999999999999</v>
      </c>
      <c r="Y89">
        <v>0</v>
      </c>
      <c r="Z89">
        <v>3.3</v>
      </c>
      <c r="AA89">
        <v>42.14808</v>
      </c>
      <c r="AB89">
        <v>34.362226</v>
      </c>
      <c r="AC89">
        <v>25.181425999999998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48.804000000000002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3042.2624579999997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96.955943000000005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407.25</v>
      </c>
      <c r="V90">
        <v>20.8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80.177999999999997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3118.8799889999991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96.955943000000005</v>
      </c>
      <c r="N91">
        <v>124.38</v>
      </c>
      <c r="O91">
        <v>130.58009999999999</v>
      </c>
      <c r="P91">
        <v>149.98894999999999</v>
      </c>
      <c r="Q91">
        <v>10.065804999999999</v>
      </c>
      <c r="R91">
        <v>44.906624999999998</v>
      </c>
      <c r="S91">
        <v>27.638981000000001</v>
      </c>
      <c r="T91">
        <v>3.09</v>
      </c>
      <c r="U91">
        <v>407.25</v>
      </c>
      <c r="V91">
        <v>20.8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80.177999999999997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3106.3157939999992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96.955943000000005</v>
      </c>
      <c r="N92">
        <v>124.38</v>
      </c>
      <c r="O92">
        <v>130.58009999999999</v>
      </c>
      <c r="P92">
        <v>149.98894999999999</v>
      </c>
      <c r="Q92">
        <v>10.065804999999999</v>
      </c>
      <c r="R92">
        <v>44.906624999999998</v>
      </c>
      <c r="S92">
        <v>27.638981000000001</v>
      </c>
      <c r="T92">
        <v>3.09</v>
      </c>
      <c r="U92">
        <v>407.25</v>
      </c>
      <c r="V92">
        <v>20.8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80.177999999999997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3106.3157939999992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96.955943000000005</v>
      </c>
      <c r="N93">
        <v>124.38</v>
      </c>
      <c r="O93">
        <v>130.58009999999999</v>
      </c>
      <c r="P93">
        <v>149.98894999999999</v>
      </c>
      <c r="Q93">
        <v>10.065804999999999</v>
      </c>
      <c r="R93">
        <v>44.906624999999998</v>
      </c>
      <c r="S93">
        <v>27.638981000000001</v>
      </c>
      <c r="T93">
        <v>3.09</v>
      </c>
      <c r="U93">
        <v>407.25</v>
      </c>
      <c r="V93">
        <v>20.8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80.177999999999997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3106.3157939999992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</v>
      </c>
      <c r="M94">
        <v>96.955943000000005</v>
      </c>
      <c r="N94">
        <v>124.38</v>
      </c>
      <c r="O94">
        <v>130.58009999999999</v>
      </c>
      <c r="P94">
        <v>149.98894999999999</v>
      </c>
      <c r="Q94">
        <v>10.065804999999999</v>
      </c>
      <c r="R94">
        <v>44.906624999999998</v>
      </c>
      <c r="S94">
        <v>27.638981000000001</v>
      </c>
      <c r="T94">
        <v>3.09</v>
      </c>
      <c r="U94">
        <v>407.25</v>
      </c>
      <c r="V94">
        <v>20.8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51.128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3059.030491999999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</v>
      </c>
      <c r="M95">
        <v>96.955943000000005</v>
      </c>
      <c r="N95">
        <v>124.38</v>
      </c>
      <c r="O95">
        <v>130.58009999999999</v>
      </c>
      <c r="P95">
        <v>149.98894999999999</v>
      </c>
      <c r="Q95">
        <v>10.065804999999999</v>
      </c>
      <c r="R95">
        <v>44.906624999999998</v>
      </c>
      <c r="S95">
        <v>27.638981000000001</v>
      </c>
      <c r="T95">
        <v>3.09</v>
      </c>
      <c r="U95">
        <v>407.25</v>
      </c>
      <c r="V95">
        <v>20.8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4.2720909999999996</v>
      </c>
      <c r="AJ95">
        <v>0</v>
      </c>
      <c r="AK95">
        <v>67.823003</v>
      </c>
      <c r="AL95">
        <v>51.128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3046.5193659999986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</v>
      </c>
      <c r="M96">
        <v>96.955943000000005</v>
      </c>
      <c r="N96">
        <v>124.38</v>
      </c>
      <c r="O96">
        <v>130.58009999999999</v>
      </c>
      <c r="P96">
        <v>149.98894999999999</v>
      </c>
      <c r="Q96">
        <v>10.065804999999999</v>
      </c>
      <c r="R96">
        <v>44.906624999999998</v>
      </c>
      <c r="S96">
        <v>27.638981000000001</v>
      </c>
      <c r="T96">
        <v>3.09</v>
      </c>
      <c r="U96">
        <v>407.25</v>
      </c>
      <c r="V96">
        <v>20.8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0</v>
      </c>
      <c r="AJ96">
        <v>0</v>
      </c>
      <c r="AK96">
        <v>67.823003</v>
      </c>
      <c r="AL96">
        <v>51.128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3043.5282749999988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</v>
      </c>
      <c r="M97">
        <v>96.955943000000005</v>
      </c>
      <c r="N97">
        <v>124.38</v>
      </c>
      <c r="O97">
        <v>130.58009999999999</v>
      </c>
      <c r="P97">
        <v>149.98894999999999</v>
      </c>
      <c r="Q97">
        <v>10.065804999999999</v>
      </c>
      <c r="R97">
        <v>44.906624999999998</v>
      </c>
      <c r="S97">
        <v>27.638981000000001</v>
      </c>
      <c r="T97">
        <v>3.09</v>
      </c>
      <c r="U97">
        <v>407.25</v>
      </c>
      <c r="V97">
        <v>20.8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51.128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3051.2142749999989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96.955943000000005</v>
      </c>
      <c r="N98">
        <v>124.38</v>
      </c>
      <c r="O98">
        <v>130.58009999999999</v>
      </c>
      <c r="P98">
        <v>149.98894999999999</v>
      </c>
      <c r="Q98">
        <v>10.065804999999999</v>
      </c>
      <c r="R98">
        <v>44.906624999999998</v>
      </c>
      <c r="S98">
        <v>27.638981000000001</v>
      </c>
      <c r="T98">
        <v>3.09</v>
      </c>
      <c r="U98">
        <v>407.25</v>
      </c>
      <c r="V98">
        <v>20.8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51.128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3051.2142749999989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12.246401301249994</v>
      </c>
      <c r="L99">
        <f t="shared" si="2"/>
        <v>6.4282639902499916</v>
      </c>
      <c r="M99">
        <f t="shared" si="2"/>
        <v>2.1493861177500015</v>
      </c>
      <c r="N99">
        <f t="shared" si="2"/>
        <v>2.791802421249995</v>
      </c>
      <c r="O99">
        <f t="shared" si="2"/>
        <v>2.9909192014999939</v>
      </c>
      <c r="P99">
        <f t="shared" si="2"/>
        <v>3.4126995100000044</v>
      </c>
      <c r="Q99">
        <f t="shared" si="2"/>
        <v>0.40391436774999995</v>
      </c>
      <c r="R99">
        <f t="shared" si="2"/>
        <v>0.86869549250000044</v>
      </c>
      <c r="S99">
        <f t="shared" si="2"/>
        <v>0.5373947320000001</v>
      </c>
      <c r="T99">
        <f t="shared" si="2"/>
        <v>6.0424500000000034E-2</v>
      </c>
      <c r="U99">
        <f t="shared" si="2"/>
        <v>9.8594687499999996</v>
      </c>
      <c r="V99">
        <f t="shared" si="2"/>
        <v>0.44710690524999946</v>
      </c>
      <c r="W99">
        <f t="shared" si="2"/>
        <v>0.9887346749999989</v>
      </c>
      <c r="X99">
        <f t="shared" si="2"/>
        <v>3.3074937500000048</v>
      </c>
      <c r="Y99">
        <f t="shared" si="2"/>
        <v>0</v>
      </c>
      <c r="Z99">
        <f t="shared" si="2"/>
        <v>0.23345519999999995</v>
      </c>
      <c r="AA99">
        <f t="shared" si="2"/>
        <v>0.56879130999999938</v>
      </c>
      <c r="AB99">
        <f t="shared" si="2"/>
        <v>1.0415354460000006</v>
      </c>
      <c r="AC99">
        <f t="shared" si="2"/>
        <v>0.73342504499999917</v>
      </c>
      <c r="AD99">
        <f t="shared" si="2"/>
        <v>0.63030927949999949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3.9191142350000008</v>
      </c>
      <c r="AI99">
        <f t="shared" si="2"/>
        <v>0.24530197225000011</v>
      </c>
      <c r="AJ99">
        <f t="shared" si="2"/>
        <v>0</v>
      </c>
      <c r="AK99">
        <f t="shared" si="2"/>
        <v>1.6277520720000034</v>
      </c>
      <c r="AL99">
        <f t="shared" si="2"/>
        <v>1.6250860500000004</v>
      </c>
      <c r="AM99">
        <f t="shared" si="2"/>
        <v>0.126805846</v>
      </c>
      <c r="AN99">
        <f t="shared" si="2"/>
        <v>2.8587839999999941E-2</v>
      </c>
      <c r="AO99">
        <f t="shared" si="2"/>
        <v>0</v>
      </c>
      <c r="AP99">
        <f t="shared" si="2"/>
        <v>8.6755724999999881E-2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0.46892250000000002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0.15199786050000008</v>
      </c>
      <c r="BA99">
        <f t="shared" si="3"/>
        <v>0.14934849049999996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62.780536031249945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663.963077</v>
      </c>
      <c r="L3">
        <v>407.61235599999998</v>
      </c>
      <c r="M3">
        <v>93.552789000000004</v>
      </c>
      <c r="N3">
        <v>120.014262</v>
      </c>
      <c r="O3">
        <v>125.99673799999999</v>
      </c>
      <c r="P3">
        <v>144.72433799999999</v>
      </c>
      <c r="Q3">
        <v>19.710653000000001</v>
      </c>
      <c r="R3">
        <v>43.330401999999999</v>
      </c>
      <c r="S3">
        <v>26.668852999999999</v>
      </c>
      <c r="T3">
        <v>2.981541</v>
      </c>
      <c r="U3">
        <v>401.63962500000002</v>
      </c>
      <c r="V3">
        <v>20.06992</v>
      </c>
      <c r="W3">
        <v>42.754719000000001</v>
      </c>
      <c r="X3">
        <v>142.03327999999999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47.135102000000003</v>
      </c>
      <c r="AH3">
        <v>173.64577199999999</v>
      </c>
      <c r="AI3">
        <v>0</v>
      </c>
      <c r="AJ3">
        <v>0</v>
      </c>
      <c r="AK3">
        <v>65.442415999999994</v>
      </c>
      <c r="AL3">
        <v>75.121324999999999</v>
      </c>
      <c r="AM3">
        <v>12.08769</v>
      </c>
      <c r="AN3">
        <v>1.1493500000000001</v>
      </c>
      <c r="AO3">
        <v>0</v>
      </c>
      <c r="AP3">
        <v>2.3484699999999998</v>
      </c>
      <c r="AQ3">
        <v>0</v>
      </c>
      <c r="AR3">
        <v>31.957488000000001</v>
      </c>
      <c r="AS3">
        <v>36.560561999999997</v>
      </c>
      <c r="AT3">
        <v>19.297999999999998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2974.9477740000007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663.963077</v>
      </c>
      <c r="L4">
        <v>407.61235599999998</v>
      </c>
      <c r="M4">
        <v>93.552789000000004</v>
      </c>
      <c r="N4">
        <v>120.014262</v>
      </c>
      <c r="O4">
        <v>125.99673799999999</v>
      </c>
      <c r="P4">
        <v>144.72433799999999</v>
      </c>
      <c r="Q4">
        <v>19.710653000000001</v>
      </c>
      <c r="R4">
        <v>43.330401999999999</v>
      </c>
      <c r="S4">
        <v>26.668852999999999</v>
      </c>
      <c r="T4">
        <v>2.981541</v>
      </c>
      <c r="U4">
        <v>401.63962500000002</v>
      </c>
      <c r="V4">
        <v>20.06992</v>
      </c>
      <c r="W4">
        <v>42.754719000000001</v>
      </c>
      <c r="X4">
        <v>142.03327999999999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47.135102000000003</v>
      </c>
      <c r="AH4">
        <v>173.64577199999999</v>
      </c>
      <c r="AI4">
        <v>0</v>
      </c>
      <c r="AJ4">
        <v>0</v>
      </c>
      <c r="AK4">
        <v>65.442415999999994</v>
      </c>
      <c r="AL4">
        <v>75.121324999999999</v>
      </c>
      <c r="AM4">
        <v>12.08769</v>
      </c>
      <c r="AN4">
        <v>1.1493500000000001</v>
      </c>
      <c r="AO4">
        <v>0</v>
      </c>
      <c r="AP4">
        <v>2.3484699999999998</v>
      </c>
      <c r="AQ4">
        <v>0</v>
      </c>
      <c r="AR4">
        <v>31.957488000000001</v>
      </c>
      <c r="AS4">
        <v>36.560561999999997</v>
      </c>
      <c r="AT4">
        <v>19.297999999999998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2974.9477740000007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663.963077</v>
      </c>
      <c r="L5">
        <v>407.61235599999998</v>
      </c>
      <c r="M5">
        <v>93.552789000000004</v>
      </c>
      <c r="N5">
        <v>120.014262</v>
      </c>
      <c r="O5">
        <v>125.99673799999999</v>
      </c>
      <c r="P5">
        <v>144.72433799999999</v>
      </c>
      <c r="Q5">
        <v>19.710653000000001</v>
      </c>
      <c r="R5">
        <v>43.330401999999999</v>
      </c>
      <c r="S5">
        <v>26.668852999999999</v>
      </c>
      <c r="T5">
        <v>2.981541</v>
      </c>
      <c r="U5">
        <v>401.63962500000002</v>
      </c>
      <c r="V5">
        <v>20.06992</v>
      </c>
      <c r="W5">
        <v>42.754719000000001</v>
      </c>
      <c r="X5">
        <v>142.03327999999999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47.135102000000003</v>
      </c>
      <c r="AH5">
        <v>173.64577199999999</v>
      </c>
      <c r="AI5">
        <v>0</v>
      </c>
      <c r="AJ5">
        <v>0</v>
      </c>
      <c r="AK5">
        <v>65.442415999999994</v>
      </c>
      <c r="AL5">
        <v>75.121324999999999</v>
      </c>
      <c r="AM5">
        <v>12.08769</v>
      </c>
      <c r="AN5">
        <v>1.1493500000000001</v>
      </c>
      <c r="AO5">
        <v>0</v>
      </c>
      <c r="AP5">
        <v>2.3484699999999998</v>
      </c>
      <c r="AQ5">
        <v>0</v>
      </c>
      <c r="AR5">
        <v>31.957488000000001</v>
      </c>
      <c r="AS5">
        <v>36.560561999999997</v>
      </c>
      <c r="AT5">
        <v>18.535729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2974.1855030000011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663.963077</v>
      </c>
      <c r="L6">
        <v>407.61235599999998</v>
      </c>
      <c r="M6">
        <v>93.552789000000004</v>
      </c>
      <c r="N6">
        <v>120.014262</v>
      </c>
      <c r="O6">
        <v>125.99673799999999</v>
      </c>
      <c r="P6">
        <v>144.72433799999999</v>
      </c>
      <c r="Q6">
        <v>19.710653000000001</v>
      </c>
      <c r="R6">
        <v>43.330401999999999</v>
      </c>
      <c r="S6">
        <v>26.668852999999999</v>
      </c>
      <c r="T6">
        <v>2.981541</v>
      </c>
      <c r="U6">
        <v>401.63962500000002</v>
      </c>
      <c r="V6">
        <v>20.06992</v>
      </c>
      <c r="W6">
        <v>42.754719000000001</v>
      </c>
      <c r="X6">
        <v>142.03327999999999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47.135102000000003</v>
      </c>
      <c r="AH6">
        <v>173.64577199999999</v>
      </c>
      <c r="AI6">
        <v>0</v>
      </c>
      <c r="AJ6">
        <v>0</v>
      </c>
      <c r="AK6">
        <v>65.442415999999994</v>
      </c>
      <c r="AL6">
        <v>75.121324999999999</v>
      </c>
      <c r="AM6">
        <v>5.9673400000000001</v>
      </c>
      <c r="AN6">
        <v>1.1493500000000001</v>
      </c>
      <c r="AO6">
        <v>0</v>
      </c>
      <c r="AP6">
        <v>2.3484699999999998</v>
      </c>
      <c r="AQ6">
        <v>0</v>
      </c>
      <c r="AR6">
        <v>31.957488000000001</v>
      </c>
      <c r="AS6">
        <v>36.560561999999997</v>
      </c>
      <c r="AT6">
        <v>19.297999999999998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2968.827424000001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663.963077</v>
      </c>
      <c r="L7">
        <v>407.61235599999998</v>
      </c>
      <c r="M7">
        <v>93.552789000000004</v>
      </c>
      <c r="N7">
        <v>120.014262</v>
      </c>
      <c r="O7">
        <v>125.99673799999999</v>
      </c>
      <c r="P7">
        <v>144.72433799999999</v>
      </c>
      <c r="Q7">
        <v>19.710653000000001</v>
      </c>
      <c r="R7">
        <v>43.330401999999999</v>
      </c>
      <c r="S7">
        <v>26.668852999999999</v>
      </c>
      <c r="T7">
        <v>2.981541</v>
      </c>
      <c r="U7">
        <v>401.63962500000002</v>
      </c>
      <c r="V7">
        <v>20.06992</v>
      </c>
      <c r="W7">
        <v>42.754719000000001</v>
      </c>
      <c r="X7">
        <v>142.03327999999999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47.135102000000003</v>
      </c>
      <c r="AH7">
        <v>173.64577199999999</v>
      </c>
      <c r="AI7">
        <v>0</v>
      </c>
      <c r="AJ7">
        <v>0</v>
      </c>
      <c r="AK7">
        <v>65.442415999999994</v>
      </c>
      <c r="AL7">
        <v>75.121324999999999</v>
      </c>
      <c r="AM7">
        <v>5.2022969999999997</v>
      </c>
      <c r="AN7">
        <v>1.1493500000000001</v>
      </c>
      <c r="AO7">
        <v>0</v>
      </c>
      <c r="AP7">
        <v>2.3484699999999998</v>
      </c>
      <c r="AQ7">
        <v>0</v>
      </c>
      <c r="AR7">
        <v>31.957488000000001</v>
      </c>
      <c r="AS7">
        <v>36.560561999999997</v>
      </c>
      <c r="AT7">
        <v>16.905048000000001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2965.6694290000009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663.963077</v>
      </c>
      <c r="L8">
        <v>379.13931500000001</v>
      </c>
      <c r="M8">
        <v>93.552789000000004</v>
      </c>
      <c r="N8">
        <v>120.014262</v>
      </c>
      <c r="O8">
        <v>125.99673799999999</v>
      </c>
      <c r="P8">
        <v>144.72433799999999</v>
      </c>
      <c r="Q8">
        <v>19.710653000000001</v>
      </c>
      <c r="R8">
        <v>43.330401999999999</v>
      </c>
      <c r="S8">
        <v>26.668852999999999</v>
      </c>
      <c r="T8">
        <v>2.981541</v>
      </c>
      <c r="U8">
        <v>401.63962500000002</v>
      </c>
      <c r="V8">
        <v>20.06992</v>
      </c>
      <c r="W8">
        <v>42.754719000000001</v>
      </c>
      <c r="X8">
        <v>142.03327999999999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47.135102000000003</v>
      </c>
      <c r="AH8">
        <v>173.64577199999999</v>
      </c>
      <c r="AI8">
        <v>0</v>
      </c>
      <c r="AJ8">
        <v>0</v>
      </c>
      <c r="AK8">
        <v>65.442415999999994</v>
      </c>
      <c r="AL8">
        <v>75.121324999999999</v>
      </c>
      <c r="AM8">
        <v>5.2022969999999997</v>
      </c>
      <c r="AN8">
        <v>1.1493500000000001</v>
      </c>
      <c r="AO8">
        <v>0</v>
      </c>
      <c r="AP8">
        <v>2.3484699999999998</v>
      </c>
      <c r="AQ8">
        <v>0</v>
      </c>
      <c r="AR8">
        <v>31.957488000000001</v>
      </c>
      <c r="AS8">
        <v>36.560561999999997</v>
      </c>
      <c r="AT8">
        <v>18.719059999999999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2939.0104000000006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663.963077</v>
      </c>
      <c r="L9">
        <v>359.84131500000001</v>
      </c>
      <c r="M9">
        <v>93.552789000000004</v>
      </c>
      <c r="N9">
        <v>120.014262</v>
      </c>
      <c r="O9">
        <v>125.99673799999999</v>
      </c>
      <c r="P9">
        <v>144.72433799999999</v>
      </c>
      <c r="Q9">
        <v>19.710653000000001</v>
      </c>
      <c r="R9">
        <v>43.330401999999999</v>
      </c>
      <c r="S9">
        <v>26.668852999999999</v>
      </c>
      <c r="T9">
        <v>2.981541</v>
      </c>
      <c r="U9">
        <v>401.63962500000002</v>
      </c>
      <c r="V9">
        <v>20.06992</v>
      </c>
      <c r="W9">
        <v>42.754719000000001</v>
      </c>
      <c r="X9">
        <v>142.03327999999999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47.135102000000003</v>
      </c>
      <c r="AH9">
        <v>173.64577199999999</v>
      </c>
      <c r="AI9">
        <v>0</v>
      </c>
      <c r="AJ9">
        <v>0</v>
      </c>
      <c r="AK9">
        <v>65.442415999999994</v>
      </c>
      <c r="AL9">
        <v>75.121324999999999</v>
      </c>
      <c r="AM9">
        <v>5.2022969999999997</v>
      </c>
      <c r="AN9">
        <v>1.1493500000000001</v>
      </c>
      <c r="AO9">
        <v>0</v>
      </c>
      <c r="AP9">
        <v>2.3484699999999998</v>
      </c>
      <c r="AQ9">
        <v>0</v>
      </c>
      <c r="AR9">
        <v>31.957488000000001</v>
      </c>
      <c r="AS9">
        <v>36.560561999999997</v>
      </c>
      <c r="AT9">
        <v>13.508599999999999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2914.5019400000006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663.963077</v>
      </c>
      <c r="L10">
        <v>311.596315</v>
      </c>
      <c r="M10">
        <v>93.552789000000004</v>
      </c>
      <c r="N10">
        <v>120.014262</v>
      </c>
      <c r="O10">
        <v>125.99673799999999</v>
      </c>
      <c r="P10">
        <v>144.72433799999999</v>
      </c>
      <c r="Q10">
        <v>19.710653000000001</v>
      </c>
      <c r="R10">
        <v>43.330401999999999</v>
      </c>
      <c r="S10">
        <v>26.668852999999999</v>
      </c>
      <c r="T10">
        <v>2.981541</v>
      </c>
      <c r="U10">
        <v>401.63962500000002</v>
      </c>
      <c r="V10">
        <v>20.06992</v>
      </c>
      <c r="W10">
        <v>42.754719000000001</v>
      </c>
      <c r="X10">
        <v>142.03327999999999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47.135102000000003</v>
      </c>
      <c r="AH10">
        <v>173.64577199999999</v>
      </c>
      <c r="AI10">
        <v>0</v>
      </c>
      <c r="AJ10">
        <v>0</v>
      </c>
      <c r="AK10">
        <v>65.442415999999994</v>
      </c>
      <c r="AL10">
        <v>75.121324999999999</v>
      </c>
      <c r="AM10">
        <v>5.2022969999999997</v>
      </c>
      <c r="AN10">
        <v>1.1493500000000001</v>
      </c>
      <c r="AO10">
        <v>0</v>
      </c>
      <c r="AP10">
        <v>2.3484699999999998</v>
      </c>
      <c r="AQ10">
        <v>0</v>
      </c>
      <c r="AR10">
        <v>31.957488000000001</v>
      </c>
      <c r="AS10">
        <v>36.560561999999997</v>
      </c>
      <c r="AT10">
        <v>14.483148999999999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2867.2314890000007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663.963077</v>
      </c>
      <c r="L11">
        <v>282.649315</v>
      </c>
      <c r="M11">
        <v>93.552789000000004</v>
      </c>
      <c r="N11">
        <v>120.014262</v>
      </c>
      <c r="O11">
        <v>125.99673799999999</v>
      </c>
      <c r="P11">
        <v>144.72433799999999</v>
      </c>
      <c r="Q11">
        <v>19.710653000000001</v>
      </c>
      <c r="R11">
        <v>43.330401999999999</v>
      </c>
      <c r="S11">
        <v>26.668852999999999</v>
      </c>
      <c r="T11">
        <v>2.981541</v>
      </c>
      <c r="U11">
        <v>401.63962500000002</v>
      </c>
      <c r="V11">
        <v>20.06992</v>
      </c>
      <c r="W11">
        <v>42.754719000000001</v>
      </c>
      <c r="X11">
        <v>142.03327999999999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42.008018999999997</v>
      </c>
      <c r="AE11">
        <v>57.098345999999999</v>
      </c>
      <c r="AF11">
        <v>0</v>
      </c>
      <c r="AG11">
        <v>47.135102000000003</v>
      </c>
      <c r="AH11">
        <v>173.64577199999999</v>
      </c>
      <c r="AI11">
        <v>0</v>
      </c>
      <c r="AJ11">
        <v>0</v>
      </c>
      <c r="AK11">
        <v>65.442415999999994</v>
      </c>
      <c r="AL11">
        <v>75.121324999999999</v>
      </c>
      <c r="AM11">
        <v>5.2022969999999997</v>
      </c>
      <c r="AN11">
        <v>1.1493500000000001</v>
      </c>
      <c r="AO11">
        <v>0</v>
      </c>
      <c r="AP11">
        <v>2.3484699999999998</v>
      </c>
      <c r="AQ11">
        <v>0</v>
      </c>
      <c r="AR11">
        <v>31.957488000000001</v>
      </c>
      <c r="AS11">
        <v>36.560561999999997</v>
      </c>
      <c r="AT11">
        <v>16.683121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2840.4844610000005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664.54201699999999</v>
      </c>
      <c r="L12">
        <v>273.000315</v>
      </c>
      <c r="M12">
        <v>93.552789000000004</v>
      </c>
      <c r="N12">
        <v>120.014262</v>
      </c>
      <c r="O12">
        <v>125.99673799999999</v>
      </c>
      <c r="P12">
        <v>144.72433799999999</v>
      </c>
      <c r="Q12">
        <v>19.710653000000001</v>
      </c>
      <c r="R12">
        <v>43.330401999999999</v>
      </c>
      <c r="S12">
        <v>26.668852999999999</v>
      </c>
      <c r="T12">
        <v>2.981541</v>
      </c>
      <c r="U12">
        <v>401.63962500000002</v>
      </c>
      <c r="V12">
        <v>20.06992</v>
      </c>
      <c r="W12">
        <v>42.754719000000001</v>
      </c>
      <c r="X12">
        <v>142.03327999999999</v>
      </c>
      <c r="Y12">
        <v>0</v>
      </c>
      <c r="Z12">
        <v>6.2919200000000002</v>
      </c>
      <c r="AA12">
        <v>27.112455000000001</v>
      </c>
      <c r="AB12">
        <v>46.797483999999997</v>
      </c>
      <c r="AC12">
        <v>33.608676000000003</v>
      </c>
      <c r="AD12">
        <v>42.008018999999997</v>
      </c>
      <c r="AE12">
        <v>57.098345999999999</v>
      </c>
      <c r="AF12">
        <v>0</v>
      </c>
      <c r="AG12">
        <v>47.135102000000003</v>
      </c>
      <c r="AH12">
        <v>173.64577199999999</v>
      </c>
      <c r="AI12">
        <v>0</v>
      </c>
      <c r="AJ12">
        <v>0</v>
      </c>
      <c r="AK12">
        <v>65.442415999999994</v>
      </c>
      <c r="AL12">
        <v>75.121324999999999</v>
      </c>
      <c r="AM12">
        <v>0</v>
      </c>
      <c r="AN12">
        <v>1.1493500000000001</v>
      </c>
      <c r="AO12">
        <v>0</v>
      </c>
      <c r="AP12">
        <v>2.3484699999999998</v>
      </c>
      <c r="AQ12">
        <v>0</v>
      </c>
      <c r="AR12">
        <v>31.957488000000001</v>
      </c>
      <c r="AS12">
        <v>36.560561999999997</v>
      </c>
      <c r="AT12">
        <v>14.309467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2810.2822230000006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664.54201699999999</v>
      </c>
      <c r="L13">
        <v>229.23129299999999</v>
      </c>
      <c r="M13">
        <v>93.552789000000004</v>
      </c>
      <c r="N13">
        <v>120.014262</v>
      </c>
      <c r="O13">
        <v>125.99673799999999</v>
      </c>
      <c r="P13">
        <v>144.72433799999999</v>
      </c>
      <c r="Q13">
        <v>19.710653000000001</v>
      </c>
      <c r="R13">
        <v>43.330401999999999</v>
      </c>
      <c r="S13">
        <v>26.668852999999999</v>
      </c>
      <c r="T13">
        <v>2.981541</v>
      </c>
      <c r="U13">
        <v>401.63962500000002</v>
      </c>
      <c r="V13">
        <v>20.06992</v>
      </c>
      <c r="W13">
        <v>42.754719000000001</v>
      </c>
      <c r="X13">
        <v>142.03327999999999</v>
      </c>
      <c r="Y13">
        <v>0</v>
      </c>
      <c r="Z13">
        <v>6.2919200000000002</v>
      </c>
      <c r="AA13">
        <v>27.112455000000001</v>
      </c>
      <c r="AB13">
        <v>46.797483999999997</v>
      </c>
      <c r="AC13">
        <v>33.608676000000003</v>
      </c>
      <c r="AD13">
        <v>42.008018999999997</v>
      </c>
      <c r="AE13">
        <v>57.098345999999999</v>
      </c>
      <c r="AF13">
        <v>0</v>
      </c>
      <c r="AG13">
        <v>47.135102000000003</v>
      </c>
      <c r="AH13">
        <v>173.64577199999999</v>
      </c>
      <c r="AI13">
        <v>0</v>
      </c>
      <c r="AJ13">
        <v>0</v>
      </c>
      <c r="AK13">
        <v>65.442415999999994</v>
      </c>
      <c r="AL13">
        <v>75.121324999999999</v>
      </c>
      <c r="AM13">
        <v>0</v>
      </c>
      <c r="AN13">
        <v>1.1493500000000001</v>
      </c>
      <c r="AO13">
        <v>0</v>
      </c>
      <c r="AP13">
        <v>2.3484699999999998</v>
      </c>
      <c r="AQ13">
        <v>0</v>
      </c>
      <c r="AR13">
        <v>31.957488000000001</v>
      </c>
      <c r="AS13">
        <v>36.560561999999997</v>
      </c>
      <c r="AT13">
        <v>15.872605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2768.0763390000006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664.54201699999999</v>
      </c>
      <c r="L14">
        <v>195.45979299999999</v>
      </c>
      <c r="M14">
        <v>93.552789000000004</v>
      </c>
      <c r="N14">
        <v>120.014262</v>
      </c>
      <c r="O14">
        <v>125.99673799999999</v>
      </c>
      <c r="P14">
        <v>144.72433799999999</v>
      </c>
      <c r="Q14">
        <v>19.710653000000001</v>
      </c>
      <c r="R14">
        <v>43.330401999999999</v>
      </c>
      <c r="S14">
        <v>26.668852999999999</v>
      </c>
      <c r="T14">
        <v>2.981541</v>
      </c>
      <c r="U14">
        <v>401.63962500000002</v>
      </c>
      <c r="V14">
        <v>20.06992</v>
      </c>
      <c r="W14">
        <v>42.754719000000001</v>
      </c>
      <c r="X14">
        <v>142.03327999999999</v>
      </c>
      <c r="Y14">
        <v>0</v>
      </c>
      <c r="Z14">
        <v>6.2919200000000002</v>
      </c>
      <c r="AA14">
        <v>27.112455000000001</v>
      </c>
      <c r="AB14">
        <v>46.797483999999997</v>
      </c>
      <c r="AC14">
        <v>33.608676000000003</v>
      </c>
      <c r="AD14">
        <v>42.008018999999997</v>
      </c>
      <c r="AE14">
        <v>57.098345999999999</v>
      </c>
      <c r="AF14">
        <v>0</v>
      </c>
      <c r="AG14">
        <v>47.135102000000003</v>
      </c>
      <c r="AH14">
        <v>173.64577199999999</v>
      </c>
      <c r="AI14">
        <v>0</v>
      </c>
      <c r="AJ14">
        <v>0</v>
      </c>
      <c r="AK14">
        <v>65.442415999999994</v>
      </c>
      <c r="AL14">
        <v>75.121324999999999</v>
      </c>
      <c r="AM14">
        <v>0</v>
      </c>
      <c r="AN14">
        <v>1.1493500000000001</v>
      </c>
      <c r="AO14">
        <v>0</v>
      </c>
      <c r="AP14">
        <v>2.3484699999999998</v>
      </c>
      <c r="AQ14">
        <v>0</v>
      </c>
      <c r="AR14">
        <v>31.957488000000001</v>
      </c>
      <c r="AS14">
        <v>36.560561999999997</v>
      </c>
      <c r="AT14">
        <v>15.776115000000001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2734.2083490000009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643.23755900000003</v>
      </c>
      <c r="L15">
        <v>176.66219000000001</v>
      </c>
      <c r="M15">
        <v>88.468496999999999</v>
      </c>
      <c r="N15">
        <v>114.438008</v>
      </c>
      <c r="O15">
        <v>119.823984</v>
      </c>
      <c r="P15">
        <v>134.49239399999999</v>
      </c>
      <c r="Q15">
        <v>19.710653000000001</v>
      </c>
      <c r="R15">
        <v>40.846435999999997</v>
      </c>
      <c r="S15">
        <v>26.040527999999998</v>
      </c>
      <c r="T15">
        <v>0.68459700000000001</v>
      </c>
      <c r="U15">
        <v>401.63962500000002</v>
      </c>
      <c r="V15">
        <v>20.06992</v>
      </c>
      <c r="W15">
        <v>42.754719000000001</v>
      </c>
      <c r="X15">
        <v>142.03327999999999</v>
      </c>
      <c r="Y15">
        <v>0</v>
      </c>
      <c r="Z15">
        <v>6.2919200000000002</v>
      </c>
      <c r="AA15">
        <v>27.112455000000001</v>
      </c>
      <c r="AB15">
        <v>46.797483999999997</v>
      </c>
      <c r="AC15">
        <v>33.608676000000003</v>
      </c>
      <c r="AD15">
        <v>21.007045999999999</v>
      </c>
      <c r="AE15">
        <v>57.098345999999999</v>
      </c>
      <c r="AF15">
        <v>0</v>
      </c>
      <c r="AG15">
        <v>47.135102000000003</v>
      </c>
      <c r="AH15">
        <v>173.64577199999999</v>
      </c>
      <c r="AI15">
        <v>0</v>
      </c>
      <c r="AJ15">
        <v>0</v>
      </c>
      <c r="AK15">
        <v>65.442415999999994</v>
      </c>
      <c r="AL15">
        <v>75.121324999999999</v>
      </c>
      <c r="AM15">
        <v>0</v>
      </c>
      <c r="AN15">
        <v>1.1493500000000001</v>
      </c>
      <c r="AO15">
        <v>0</v>
      </c>
      <c r="AP15">
        <v>2.3484699999999998</v>
      </c>
      <c r="AQ15">
        <v>0</v>
      </c>
      <c r="AR15">
        <v>31.957488000000001</v>
      </c>
      <c r="AS15">
        <v>36.560561999999997</v>
      </c>
      <c r="AT15">
        <v>14.000698999999999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2638.8554200000008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624.69546200000002</v>
      </c>
      <c r="L16">
        <v>176.66219000000001</v>
      </c>
      <c r="M16">
        <v>88.468496999999999</v>
      </c>
      <c r="N16">
        <v>114.438008</v>
      </c>
      <c r="O16">
        <v>119.823984</v>
      </c>
      <c r="P16">
        <v>134.49239399999999</v>
      </c>
      <c r="Q16">
        <v>19.710653000000001</v>
      </c>
      <c r="R16">
        <v>42.063946999999999</v>
      </c>
      <c r="S16">
        <v>26.040527999999998</v>
      </c>
      <c r="T16">
        <v>1.4198500000000001</v>
      </c>
      <c r="U16">
        <v>401.63962500000002</v>
      </c>
      <c r="V16">
        <v>20.06992</v>
      </c>
      <c r="W16">
        <v>42.754719000000001</v>
      </c>
      <c r="X16">
        <v>142.03327999999999</v>
      </c>
      <c r="Y16">
        <v>0</v>
      </c>
      <c r="Z16">
        <v>6.2919200000000002</v>
      </c>
      <c r="AA16">
        <v>27.112455000000001</v>
      </c>
      <c r="AB16">
        <v>46.797483999999997</v>
      </c>
      <c r="AC16">
        <v>33.608676000000003</v>
      </c>
      <c r="AD16">
        <v>21.007045999999999</v>
      </c>
      <c r="AE16">
        <v>57.098345999999999</v>
      </c>
      <c r="AF16">
        <v>0</v>
      </c>
      <c r="AG16">
        <v>47.135102000000003</v>
      </c>
      <c r="AH16">
        <v>173.64577199999999</v>
      </c>
      <c r="AI16">
        <v>0</v>
      </c>
      <c r="AJ16">
        <v>0</v>
      </c>
      <c r="AK16">
        <v>65.442415999999994</v>
      </c>
      <c r="AL16">
        <v>75.121324999999999</v>
      </c>
      <c r="AM16">
        <v>0</v>
      </c>
      <c r="AN16">
        <v>1.1493500000000001</v>
      </c>
      <c r="AO16">
        <v>0</v>
      </c>
      <c r="AP16">
        <v>2.3484699999999998</v>
      </c>
      <c r="AQ16">
        <v>0</v>
      </c>
      <c r="AR16">
        <v>31.957488000000001</v>
      </c>
      <c r="AS16">
        <v>36.560561999999997</v>
      </c>
      <c r="AT16">
        <v>15.901552000000001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2624.1669400000005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605.39746200000002</v>
      </c>
      <c r="L17">
        <v>176.66219000000001</v>
      </c>
      <c r="M17">
        <v>88.468496999999999</v>
      </c>
      <c r="N17">
        <v>114.438008</v>
      </c>
      <c r="O17">
        <v>119.823984</v>
      </c>
      <c r="P17">
        <v>134.49239399999999</v>
      </c>
      <c r="Q17">
        <v>19.710653000000001</v>
      </c>
      <c r="R17">
        <v>42.063946999999999</v>
      </c>
      <c r="S17">
        <v>26.040527999999998</v>
      </c>
      <c r="T17">
        <v>1.4198500000000001</v>
      </c>
      <c r="U17">
        <v>401.63962500000002</v>
      </c>
      <c r="V17">
        <v>20.06992</v>
      </c>
      <c r="W17">
        <v>42.754719000000001</v>
      </c>
      <c r="X17">
        <v>142.03327999999999</v>
      </c>
      <c r="Y17">
        <v>0</v>
      </c>
      <c r="Z17">
        <v>6.2919200000000002</v>
      </c>
      <c r="AA17">
        <v>27.112455000000001</v>
      </c>
      <c r="AB17">
        <v>46.797483999999997</v>
      </c>
      <c r="AC17">
        <v>33.608676000000003</v>
      </c>
      <c r="AD17">
        <v>21.007045999999999</v>
      </c>
      <c r="AE17">
        <v>57.098345999999999</v>
      </c>
      <c r="AF17">
        <v>0</v>
      </c>
      <c r="AG17">
        <v>47.135102000000003</v>
      </c>
      <c r="AH17">
        <v>155.90487200000001</v>
      </c>
      <c r="AI17">
        <v>0</v>
      </c>
      <c r="AJ17">
        <v>0</v>
      </c>
      <c r="AK17">
        <v>65.442415999999994</v>
      </c>
      <c r="AL17">
        <v>75.121324999999999</v>
      </c>
      <c r="AM17">
        <v>0</v>
      </c>
      <c r="AN17">
        <v>1.1493500000000001</v>
      </c>
      <c r="AO17">
        <v>0</v>
      </c>
      <c r="AP17">
        <v>1.7304520000000001</v>
      </c>
      <c r="AQ17">
        <v>0</v>
      </c>
      <c r="AR17">
        <v>31.957488000000001</v>
      </c>
      <c r="AS17">
        <v>36.560561999999997</v>
      </c>
      <c r="AT17">
        <v>14.589288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6.0183629999999999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2584.7073730000006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590.92396199999996</v>
      </c>
      <c r="L18">
        <v>176.66219000000001</v>
      </c>
      <c r="M18">
        <v>88.468496999999999</v>
      </c>
      <c r="N18">
        <v>114.438008</v>
      </c>
      <c r="O18">
        <v>119.823984</v>
      </c>
      <c r="P18">
        <v>134.49239399999999</v>
      </c>
      <c r="Q18">
        <v>19.710653000000001</v>
      </c>
      <c r="R18">
        <v>42.063946999999999</v>
      </c>
      <c r="S18">
        <v>26.040527999999998</v>
      </c>
      <c r="T18">
        <v>1.4198500000000001</v>
      </c>
      <c r="U18">
        <v>401.63962500000002</v>
      </c>
      <c r="V18">
        <v>20.06992</v>
      </c>
      <c r="W18">
        <v>42.754719000000001</v>
      </c>
      <c r="X18">
        <v>142.03327999999999</v>
      </c>
      <c r="Y18">
        <v>0</v>
      </c>
      <c r="Z18">
        <v>12.58384</v>
      </c>
      <c r="AA18">
        <v>27.112455000000001</v>
      </c>
      <c r="AB18">
        <v>46.797483999999997</v>
      </c>
      <c r="AC18">
        <v>33.608676000000003</v>
      </c>
      <c r="AD18">
        <v>21.007045999999999</v>
      </c>
      <c r="AE18">
        <v>57.098345999999999</v>
      </c>
      <c r="AF18">
        <v>0</v>
      </c>
      <c r="AG18">
        <v>47.135102000000003</v>
      </c>
      <c r="AH18">
        <v>155.90487200000001</v>
      </c>
      <c r="AI18">
        <v>0</v>
      </c>
      <c r="AJ18">
        <v>0</v>
      </c>
      <c r="AK18">
        <v>65.442415999999994</v>
      </c>
      <c r="AL18">
        <v>75.121324999999999</v>
      </c>
      <c r="AM18">
        <v>0</v>
      </c>
      <c r="AN18">
        <v>1.1493500000000001</v>
      </c>
      <c r="AO18">
        <v>0</v>
      </c>
      <c r="AP18">
        <v>1.7304520000000001</v>
      </c>
      <c r="AQ18">
        <v>0</v>
      </c>
      <c r="AR18">
        <v>31.957488000000001</v>
      </c>
      <c r="AS18">
        <v>36.560561999999997</v>
      </c>
      <c r="AT18">
        <v>19.162914000000001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6.0183629999999999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2581.0994190000006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586.09946200000002</v>
      </c>
      <c r="L19">
        <v>173.68199999999999</v>
      </c>
      <c r="M19">
        <v>88.468496999999999</v>
      </c>
      <c r="N19">
        <v>114.438008</v>
      </c>
      <c r="O19">
        <v>119.823984</v>
      </c>
      <c r="P19">
        <v>134.49239399999999</v>
      </c>
      <c r="Q19">
        <v>19.710653000000001</v>
      </c>
      <c r="R19">
        <v>42.063946999999999</v>
      </c>
      <c r="S19">
        <v>26.040527999999998</v>
      </c>
      <c r="T19">
        <v>1.4198500000000001</v>
      </c>
      <c r="U19">
        <v>401.63962500000002</v>
      </c>
      <c r="V19">
        <v>20.06992</v>
      </c>
      <c r="W19">
        <v>42.754719000000001</v>
      </c>
      <c r="X19">
        <v>142.03327999999999</v>
      </c>
      <c r="Y19">
        <v>0</v>
      </c>
      <c r="Z19">
        <v>12.58384</v>
      </c>
      <c r="AA19">
        <v>27.112455000000001</v>
      </c>
      <c r="AB19">
        <v>46.797483999999997</v>
      </c>
      <c r="AC19">
        <v>33.608676000000003</v>
      </c>
      <c r="AD19">
        <v>21.007045999999999</v>
      </c>
      <c r="AE19">
        <v>57.098345999999999</v>
      </c>
      <c r="AF19">
        <v>0</v>
      </c>
      <c r="AG19">
        <v>47.135102000000003</v>
      </c>
      <c r="AH19">
        <v>155.90487200000001</v>
      </c>
      <c r="AI19">
        <v>0</v>
      </c>
      <c r="AJ19">
        <v>0</v>
      </c>
      <c r="AK19">
        <v>65.442415999999994</v>
      </c>
      <c r="AL19">
        <v>75.121324999999999</v>
      </c>
      <c r="AM19">
        <v>0</v>
      </c>
      <c r="AN19">
        <v>1.1493500000000001</v>
      </c>
      <c r="AO19">
        <v>0</v>
      </c>
      <c r="AP19">
        <v>1.7304520000000001</v>
      </c>
      <c r="AQ19">
        <v>0</v>
      </c>
      <c r="AR19">
        <v>31.957488000000001</v>
      </c>
      <c r="AS19">
        <v>36.560561999999997</v>
      </c>
      <c r="AT19">
        <v>19.297999999999998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6.0183629999999999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2573.4298150000004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586.09946200000002</v>
      </c>
      <c r="L20">
        <v>173.68199999999999</v>
      </c>
      <c r="M20">
        <v>88.468496999999999</v>
      </c>
      <c r="N20">
        <v>114.438008</v>
      </c>
      <c r="O20">
        <v>119.823984</v>
      </c>
      <c r="P20">
        <v>134.49239399999999</v>
      </c>
      <c r="Q20">
        <v>18.517009999999999</v>
      </c>
      <c r="R20">
        <v>36.413589000000002</v>
      </c>
      <c r="S20">
        <v>22.522696</v>
      </c>
      <c r="T20">
        <v>1.4198500000000001</v>
      </c>
      <c r="U20">
        <v>401.63962500000002</v>
      </c>
      <c r="V20">
        <v>20.06992</v>
      </c>
      <c r="W20">
        <v>42.754719000000001</v>
      </c>
      <c r="X20">
        <v>142.03327999999999</v>
      </c>
      <c r="Y20">
        <v>0</v>
      </c>
      <c r="Z20">
        <v>12.58384</v>
      </c>
      <c r="AA20">
        <v>13.556227</v>
      </c>
      <c r="AB20">
        <v>46.797483999999997</v>
      </c>
      <c r="AC20">
        <v>33.608676000000003</v>
      </c>
      <c r="AD20">
        <v>21.007045999999999</v>
      </c>
      <c r="AE20">
        <v>57.098345999999999</v>
      </c>
      <c r="AF20">
        <v>0</v>
      </c>
      <c r="AG20">
        <v>47.135102000000003</v>
      </c>
      <c r="AH20">
        <v>155.90487200000001</v>
      </c>
      <c r="AI20">
        <v>0</v>
      </c>
      <c r="AJ20">
        <v>0</v>
      </c>
      <c r="AK20">
        <v>65.442415999999994</v>
      </c>
      <c r="AL20">
        <v>75.121324999999999</v>
      </c>
      <c r="AM20">
        <v>0</v>
      </c>
      <c r="AN20">
        <v>1.1493500000000001</v>
      </c>
      <c r="AO20">
        <v>0</v>
      </c>
      <c r="AP20">
        <v>1.7304520000000001</v>
      </c>
      <c r="AQ20">
        <v>0</v>
      </c>
      <c r="AR20">
        <v>31.957488000000001</v>
      </c>
      <c r="AS20">
        <v>36.560561999999997</v>
      </c>
      <c r="AT20">
        <v>18.969933999999999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6.0183629999999999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2549.1836880000005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526.01523499999996</v>
      </c>
      <c r="L21">
        <v>173.68199999999999</v>
      </c>
      <c r="M21">
        <v>88.468496999999999</v>
      </c>
      <c r="N21">
        <v>114.438008</v>
      </c>
      <c r="O21">
        <v>119.823984</v>
      </c>
      <c r="P21">
        <v>134.49239399999999</v>
      </c>
      <c r="Q21">
        <v>15.129053000000001</v>
      </c>
      <c r="R21">
        <v>31.811595000000001</v>
      </c>
      <c r="S21">
        <v>19.912158999999999</v>
      </c>
      <c r="T21">
        <v>1.4198500000000001</v>
      </c>
      <c r="U21">
        <v>401.63962500000002</v>
      </c>
      <c r="V21">
        <v>20.06992</v>
      </c>
      <c r="W21">
        <v>42.754719000000001</v>
      </c>
      <c r="X21">
        <v>142.03327999999999</v>
      </c>
      <c r="Y21">
        <v>0</v>
      </c>
      <c r="Z21">
        <v>12.58384</v>
      </c>
      <c r="AA21">
        <v>13.556227</v>
      </c>
      <c r="AB21">
        <v>46.797483999999997</v>
      </c>
      <c r="AC21">
        <v>33.608676000000003</v>
      </c>
      <c r="AD21">
        <v>21.007045999999999</v>
      </c>
      <c r="AE21">
        <v>57.098345999999999</v>
      </c>
      <c r="AF21">
        <v>0</v>
      </c>
      <c r="AG21">
        <v>47.135102000000003</v>
      </c>
      <c r="AH21">
        <v>155.90487200000001</v>
      </c>
      <c r="AI21">
        <v>0</v>
      </c>
      <c r="AJ21">
        <v>0</v>
      </c>
      <c r="AK21">
        <v>65.442415999999994</v>
      </c>
      <c r="AL21">
        <v>75.121324999999999</v>
      </c>
      <c r="AM21">
        <v>0</v>
      </c>
      <c r="AN21">
        <v>1.1493500000000001</v>
      </c>
      <c r="AO21">
        <v>0</v>
      </c>
      <c r="AP21">
        <v>1.7304520000000001</v>
      </c>
      <c r="AQ21">
        <v>0</v>
      </c>
      <c r="AR21">
        <v>31.957488000000001</v>
      </c>
      <c r="AS21">
        <v>36.560561999999997</v>
      </c>
      <c r="AT21">
        <v>19.297999999999998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6.0183629999999999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2478.8270389999998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526.01523499999996</v>
      </c>
      <c r="L22">
        <v>173.68199999999999</v>
      </c>
      <c r="M22">
        <v>88.468496999999999</v>
      </c>
      <c r="N22">
        <v>114.438008</v>
      </c>
      <c r="O22">
        <v>119.823984</v>
      </c>
      <c r="P22">
        <v>134.49239399999999</v>
      </c>
      <c r="Q22">
        <v>15.129053000000001</v>
      </c>
      <c r="R22">
        <v>31.811595000000001</v>
      </c>
      <c r="S22">
        <v>19.912158999999999</v>
      </c>
      <c r="T22">
        <v>1.4198500000000001</v>
      </c>
      <c r="U22">
        <v>401.63962500000002</v>
      </c>
      <c r="V22">
        <v>20.06992</v>
      </c>
      <c r="W22">
        <v>42.754719000000001</v>
      </c>
      <c r="X22">
        <v>142.03327999999999</v>
      </c>
      <c r="Y22">
        <v>0</v>
      </c>
      <c r="Z22">
        <v>12.58384</v>
      </c>
      <c r="AA22">
        <v>13.556227</v>
      </c>
      <c r="AB22">
        <v>46.797483999999997</v>
      </c>
      <c r="AC22">
        <v>33.608676000000003</v>
      </c>
      <c r="AD22">
        <v>21.007045999999999</v>
      </c>
      <c r="AE22">
        <v>57.098345999999999</v>
      </c>
      <c r="AF22">
        <v>0</v>
      </c>
      <c r="AG22">
        <v>47.135102000000003</v>
      </c>
      <c r="AH22">
        <v>155.90487200000001</v>
      </c>
      <c r="AI22">
        <v>3.6804839999999999</v>
      </c>
      <c r="AJ22">
        <v>0</v>
      </c>
      <c r="AK22">
        <v>65.442415999999994</v>
      </c>
      <c r="AL22">
        <v>75.121324999999999</v>
      </c>
      <c r="AM22">
        <v>0</v>
      </c>
      <c r="AN22">
        <v>1.1493500000000001</v>
      </c>
      <c r="AO22">
        <v>0</v>
      </c>
      <c r="AP22">
        <v>1.7304520000000001</v>
      </c>
      <c r="AQ22">
        <v>0</v>
      </c>
      <c r="AR22">
        <v>31.957488000000001</v>
      </c>
      <c r="AS22">
        <v>36.560561999999997</v>
      </c>
      <c r="AT22">
        <v>19.297999999999998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6.0183629999999999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2482.5075229999998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506.71723500000002</v>
      </c>
      <c r="L23">
        <v>173.68199999999999</v>
      </c>
      <c r="M23">
        <v>88.468496999999999</v>
      </c>
      <c r="N23">
        <v>114.438008</v>
      </c>
      <c r="O23">
        <v>119.823984</v>
      </c>
      <c r="P23">
        <v>134.49239399999999</v>
      </c>
      <c r="Q23">
        <v>15.129053000000001</v>
      </c>
      <c r="R23">
        <v>31.811595000000001</v>
      </c>
      <c r="S23">
        <v>19.912158999999999</v>
      </c>
      <c r="T23">
        <v>1.4198500000000001</v>
      </c>
      <c r="U23">
        <v>401.63962500000002</v>
      </c>
      <c r="V23">
        <v>20.06992</v>
      </c>
      <c r="W23">
        <v>42.754719000000001</v>
      </c>
      <c r="X23">
        <v>142.03327999999999</v>
      </c>
      <c r="Y23">
        <v>0</v>
      </c>
      <c r="Z23">
        <v>12.58384</v>
      </c>
      <c r="AA23">
        <v>13.556227</v>
      </c>
      <c r="AB23">
        <v>46.797483999999997</v>
      </c>
      <c r="AC23">
        <v>33.608676000000003</v>
      </c>
      <c r="AD23">
        <v>21.007045999999999</v>
      </c>
      <c r="AE23">
        <v>57.098345999999999</v>
      </c>
      <c r="AF23">
        <v>0</v>
      </c>
      <c r="AG23">
        <v>47.135102000000003</v>
      </c>
      <c r="AH23">
        <v>155.90487200000001</v>
      </c>
      <c r="AI23">
        <v>4.1221410000000001</v>
      </c>
      <c r="AJ23">
        <v>0</v>
      </c>
      <c r="AK23">
        <v>65.442415999999994</v>
      </c>
      <c r="AL23">
        <v>74.000111000000004</v>
      </c>
      <c r="AM23">
        <v>0</v>
      </c>
      <c r="AN23">
        <v>1.1493500000000001</v>
      </c>
      <c r="AO23">
        <v>0</v>
      </c>
      <c r="AP23">
        <v>1.7304520000000001</v>
      </c>
      <c r="AQ23">
        <v>0</v>
      </c>
      <c r="AR23">
        <v>31.957488000000001</v>
      </c>
      <c r="AS23">
        <v>36.560561999999997</v>
      </c>
      <c r="AT23">
        <v>19.297999999999998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6.0183629999999999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2462.5299659999991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465.71758799999998</v>
      </c>
      <c r="L24">
        <v>173.68199999999999</v>
      </c>
      <c r="M24">
        <v>88.468496999999999</v>
      </c>
      <c r="N24">
        <v>114.438008</v>
      </c>
      <c r="O24">
        <v>119.823984</v>
      </c>
      <c r="P24">
        <v>134.49239399999999</v>
      </c>
      <c r="Q24">
        <v>15.129053000000001</v>
      </c>
      <c r="R24">
        <v>31.811595000000001</v>
      </c>
      <c r="S24">
        <v>19.912158999999999</v>
      </c>
      <c r="T24">
        <v>1.4198500000000001</v>
      </c>
      <c r="U24">
        <v>401.63962500000002</v>
      </c>
      <c r="V24">
        <v>20.06992</v>
      </c>
      <c r="W24">
        <v>42.754719000000001</v>
      </c>
      <c r="X24">
        <v>142.03327999999999</v>
      </c>
      <c r="Y24">
        <v>0</v>
      </c>
      <c r="Z24">
        <v>12.58384</v>
      </c>
      <c r="AA24">
        <v>13.556227</v>
      </c>
      <c r="AB24">
        <v>46.797483999999997</v>
      </c>
      <c r="AC24">
        <v>33.608676000000003</v>
      </c>
      <c r="AD24">
        <v>21.007045999999999</v>
      </c>
      <c r="AE24">
        <v>57.098345999999999</v>
      </c>
      <c r="AF24">
        <v>0</v>
      </c>
      <c r="AG24">
        <v>47.135102000000003</v>
      </c>
      <c r="AH24">
        <v>155.90487200000001</v>
      </c>
      <c r="AI24">
        <v>4.1221410000000001</v>
      </c>
      <c r="AJ24">
        <v>0</v>
      </c>
      <c r="AK24">
        <v>65.442415999999994</v>
      </c>
      <c r="AL24">
        <v>74.000111000000004</v>
      </c>
      <c r="AM24">
        <v>0</v>
      </c>
      <c r="AN24">
        <v>1.1493500000000001</v>
      </c>
      <c r="AO24">
        <v>0</v>
      </c>
      <c r="AP24">
        <v>1.7304520000000001</v>
      </c>
      <c r="AQ24">
        <v>0</v>
      </c>
      <c r="AR24">
        <v>31.957488000000001</v>
      </c>
      <c r="AS24">
        <v>36.560561999999997</v>
      </c>
      <c r="AT24">
        <v>19.297999999999998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6.0183629999999999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2421.5303189999995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410.22723500000001</v>
      </c>
      <c r="L25">
        <v>173.68199999999999</v>
      </c>
      <c r="M25">
        <v>88.468496999999999</v>
      </c>
      <c r="N25">
        <v>114.438008</v>
      </c>
      <c r="O25">
        <v>119.823984</v>
      </c>
      <c r="P25">
        <v>134.49239399999999</v>
      </c>
      <c r="Q25">
        <v>17.411235000000001</v>
      </c>
      <c r="R25">
        <v>37.461953000000001</v>
      </c>
      <c r="S25">
        <v>23.429991000000001</v>
      </c>
      <c r="T25">
        <v>1.4198500000000001</v>
      </c>
      <c r="U25">
        <v>401.63962500000002</v>
      </c>
      <c r="V25">
        <v>20.06992</v>
      </c>
      <c r="W25">
        <v>42.754719000000001</v>
      </c>
      <c r="X25">
        <v>142.03327999999999</v>
      </c>
      <c r="Y25">
        <v>0</v>
      </c>
      <c r="Z25">
        <v>12.58384</v>
      </c>
      <c r="AA25">
        <v>13.556227</v>
      </c>
      <c r="AB25">
        <v>46.797483999999997</v>
      </c>
      <c r="AC25">
        <v>33.608676000000003</v>
      </c>
      <c r="AD25">
        <v>21.007045999999999</v>
      </c>
      <c r="AE25">
        <v>57.098345999999999</v>
      </c>
      <c r="AF25">
        <v>0</v>
      </c>
      <c r="AG25">
        <v>47.135102000000003</v>
      </c>
      <c r="AH25">
        <v>155.90487200000001</v>
      </c>
      <c r="AI25">
        <v>4.1221410000000001</v>
      </c>
      <c r="AJ25">
        <v>0</v>
      </c>
      <c r="AK25">
        <v>65.442415999999994</v>
      </c>
      <c r="AL25">
        <v>74.000111000000004</v>
      </c>
      <c r="AM25">
        <v>0</v>
      </c>
      <c r="AN25">
        <v>1.1493500000000001</v>
      </c>
      <c r="AO25">
        <v>0</v>
      </c>
      <c r="AP25">
        <v>1.7304520000000001</v>
      </c>
      <c r="AQ25">
        <v>0</v>
      </c>
      <c r="AR25">
        <v>31.957488000000001</v>
      </c>
      <c r="AS25">
        <v>36.560561999999997</v>
      </c>
      <c r="AT25">
        <v>19.297999999999998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6.0183629999999999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2377.4903379999996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366.66199999999998</v>
      </c>
      <c r="L26">
        <v>173.68199999999999</v>
      </c>
      <c r="M26">
        <v>88.468496999999999</v>
      </c>
      <c r="N26">
        <v>114.438008</v>
      </c>
      <c r="O26">
        <v>119.823984</v>
      </c>
      <c r="P26">
        <v>134.49239399999999</v>
      </c>
      <c r="Q26">
        <v>17.411235000000001</v>
      </c>
      <c r="R26">
        <v>37.461953000000001</v>
      </c>
      <c r="S26">
        <v>23.429991000000001</v>
      </c>
      <c r="T26">
        <v>1.4198500000000001</v>
      </c>
      <c r="U26">
        <v>401.63962500000002</v>
      </c>
      <c r="V26">
        <v>20.06992</v>
      </c>
      <c r="W26">
        <v>42.754719000000001</v>
      </c>
      <c r="X26">
        <v>142.03327999999999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21.007045999999999</v>
      </c>
      <c r="AE26">
        <v>57.098345999999999</v>
      </c>
      <c r="AF26">
        <v>0</v>
      </c>
      <c r="AG26">
        <v>47.135102000000003</v>
      </c>
      <c r="AH26">
        <v>155.90487200000001</v>
      </c>
      <c r="AI26">
        <v>4.1221410000000001</v>
      </c>
      <c r="AJ26">
        <v>0</v>
      </c>
      <c r="AK26">
        <v>65.442415999999994</v>
      </c>
      <c r="AL26">
        <v>74.000111000000004</v>
      </c>
      <c r="AM26">
        <v>0</v>
      </c>
      <c r="AN26">
        <v>1.1493500000000001</v>
      </c>
      <c r="AO26">
        <v>0</v>
      </c>
      <c r="AP26">
        <v>1.7304520000000001</v>
      </c>
      <c r="AQ26">
        <v>0</v>
      </c>
      <c r="AR26">
        <v>31.957488000000001</v>
      </c>
      <c r="AS26">
        <v>36.560561999999997</v>
      </c>
      <c r="AT26">
        <v>19.297999999999998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6.0183629999999999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2333.9251029999996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387.02231899999998</v>
      </c>
      <c r="L27">
        <v>173.68199999999999</v>
      </c>
      <c r="M27">
        <v>88.468496999999999</v>
      </c>
      <c r="N27">
        <v>114.438008</v>
      </c>
      <c r="O27">
        <v>119.823984</v>
      </c>
      <c r="P27">
        <v>134.49239399999999</v>
      </c>
      <c r="Q27">
        <v>19.344218999999999</v>
      </c>
      <c r="R27">
        <v>42.063946999999999</v>
      </c>
      <c r="S27">
        <v>26.040527999999998</v>
      </c>
      <c r="T27">
        <v>1.4198500000000001</v>
      </c>
      <c r="U27">
        <v>401.63962500000002</v>
      </c>
      <c r="V27">
        <v>20.06992</v>
      </c>
      <c r="W27">
        <v>42.754719000000001</v>
      </c>
      <c r="X27">
        <v>142.03327999999999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21.007045999999999</v>
      </c>
      <c r="AE27">
        <v>57.098345999999999</v>
      </c>
      <c r="AF27">
        <v>0</v>
      </c>
      <c r="AG27">
        <v>47.135102000000003</v>
      </c>
      <c r="AH27">
        <v>155.90487200000001</v>
      </c>
      <c r="AI27">
        <v>4.1221410000000001</v>
      </c>
      <c r="AJ27">
        <v>0</v>
      </c>
      <c r="AK27">
        <v>65.442415999999994</v>
      </c>
      <c r="AL27">
        <v>62.787973000000001</v>
      </c>
      <c r="AM27">
        <v>0</v>
      </c>
      <c r="AN27">
        <v>1.1493500000000001</v>
      </c>
      <c r="AO27">
        <v>0</v>
      </c>
      <c r="AP27">
        <v>1.7304520000000001</v>
      </c>
      <c r="AQ27">
        <v>0</v>
      </c>
      <c r="AR27">
        <v>31.957488000000001</v>
      </c>
      <c r="AS27">
        <v>36.560561999999997</v>
      </c>
      <c r="AT27">
        <v>19.297999999999998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6.0183629999999999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2352.2187989999998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400.57823500000001</v>
      </c>
      <c r="L28">
        <v>173.68199999999999</v>
      </c>
      <c r="M28">
        <v>88.468496999999999</v>
      </c>
      <c r="N28">
        <v>114.438008</v>
      </c>
      <c r="O28">
        <v>119.823984</v>
      </c>
      <c r="P28">
        <v>134.49239399999999</v>
      </c>
      <c r="Q28">
        <v>19.344218999999999</v>
      </c>
      <c r="R28">
        <v>42.063946999999999</v>
      </c>
      <c r="S28">
        <v>26.040527999999998</v>
      </c>
      <c r="T28">
        <v>1.4198500000000001</v>
      </c>
      <c r="U28">
        <v>401.63962500000002</v>
      </c>
      <c r="V28">
        <v>20.06992</v>
      </c>
      <c r="W28">
        <v>42.754719000000001</v>
      </c>
      <c r="X28">
        <v>142.03327999999999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21.007045999999999</v>
      </c>
      <c r="AE28">
        <v>57.098345999999999</v>
      </c>
      <c r="AF28">
        <v>0</v>
      </c>
      <c r="AG28">
        <v>47.135102000000003</v>
      </c>
      <c r="AH28">
        <v>155.90487200000001</v>
      </c>
      <c r="AI28">
        <v>8.8331599999999995</v>
      </c>
      <c r="AJ28">
        <v>0</v>
      </c>
      <c r="AK28">
        <v>65.442415999999994</v>
      </c>
      <c r="AL28">
        <v>62.787973000000001</v>
      </c>
      <c r="AM28">
        <v>0</v>
      </c>
      <c r="AN28">
        <v>1.1493500000000001</v>
      </c>
      <c r="AO28">
        <v>0</v>
      </c>
      <c r="AP28">
        <v>1.7304520000000001</v>
      </c>
      <c r="AQ28">
        <v>0</v>
      </c>
      <c r="AR28">
        <v>31.957488000000001</v>
      </c>
      <c r="AS28">
        <v>36.560561999999997</v>
      </c>
      <c r="AT28">
        <v>19.297999999999998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6.0183629999999999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2370.4857339999999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383.210035</v>
      </c>
      <c r="L29">
        <v>173.68199999999999</v>
      </c>
      <c r="M29">
        <v>88.468496999999999</v>
      </c>
      <c r="N29">
        <v>114.438008</v>
      </c>
      <c r="O29">
        <v>119.823984</v>
      </c>
      <c r="P29">
        <v>134.49239399999999</v>
      </c>
      <c r="Q29">
        <v>16.450098000000001</v>
      </c>
      <c r="R29">
        <v>33.554687000000001</v>
      </c>
      <c r="S29">
        <v>21.036073999999999</v>
      </c>
      <c r="T29">
        <v>1.4473499999999999</v>
      </c>
      <c r="U29">
        <v>401.63962500000002</v>
      </c>
      <c r="V29">
        <v>16.313336</v>
      </c>
      <c r="W29">
        <v>42.754719000000001</v>
      </c>
      <c r="X29">
        <v>142.03327999999999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21.007045999999999</v>
      </c>
      <c r="AE29">
        <v>57.098345999999999</v>
      </c>
      <c r="AF29">
        <v>0</v>
      </c>
      <c r="AG29">
        <v>47.135102000000003</v>
      </c>
      <c r="AH29">
        <v>155.90487200000001</v>
      </c>
      <c r="AI29">
        <v>57.415537999999998</v>
      </c>
      <c r="AJ29">
        <v>0</v>
      </c>
      <c r="AK29">
        <v>65.442415999999994</v>
      </c>
      <c r="AL29">
        <v>62.787973000000001</v>
      </c>
      <c r="AM29">
        <v>0</v>
      </c>
      <c r="AN29">
        <v>1.1493500000000001</v>
      </c>
      <c r="AO29">
        <v>0</v>
      </c>
      <c r="AP29">
        <v>1.7304520000000001</v>
      </c>
      <c r="AQ29">
        <v>0</v>
      </c>
      <c r="AR29">
        <v>31.957488000000001</v>
      </c>
      <c r="AS29">
        <v>36.560561999999997</v>
      </c>
      <c r="AT29">
        <v>19.297999999999998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6.0183629999999999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2381.562993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373.561035</v>
      </c>
      <c r="L30">
        <v>173.68199999999999</v>
      </c>
      <c r="M30">
        <v>88.468496999999999</v>
      </c>
      <c r="N30">
        <v>114.438008</v>
      </c>
      <c r="O30">
        <v>119.823984</v>
      </c>
      <c r="P30">
        <v>134.49239399999999</v>
      </c>
      <c r="Q30">
        <v>16.450098000000001</v>
      </c>
      <c r="R30">
        <v>33.554687000000001</v>
      </c>
      <c r="S30">
        <v>21.036073999999999</v>
      </c>
      <c r="T30">
        <v>1.4473499999999999</v>
      </c>
      <c r="U30">
        <v>401.63962500000002</v>
      </c>
      <c r="V30">
        <v>16.079673</v>
      </c>
      <c r="W30">
        <v>42.754719000000001</v>
      </c>
      <c r="X30">
        <v>142.03327999999999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21.007045999999999</v>
      </c>
      <c r="AE30">
        <v>57.098345999999999</v>
      </c>
      <c r="AF30">
        <v>0</v>
      </c>
      <c r="AG30">
        <v>47.135102000000003</v>
      </c>
      <c r="AH30">
        <v>155.90487200000001</v>
      </c>
      <c r="AI30">
        <v>57.415537999999998</v>
      </c>
      <c r="AJ30">
        <v>0</v>
      </c>
      <c r="AK30">
        <v>65.442415999999994</v>
      </c>
      <c r="AL30">
        <v>62.787973000000001</v>
      </c>
      <c r="AM30">
        <v>0</v>
      </c>
      <c r="AN30">
        <v>1.1493500000000001</v>
      </c>
      <c r="AO30">
        <v>0</v>
      </c>
      <c r="AP30">
        <v>1.7304520000000001</v>
      </c>
      <c r="AQ30">
        <v>0</v>
      </c>
      <c r="AR30">
        <v>31.957488000000001</v>
      </c>
      <c r="AS30">
        <v>36.560561999999997</v>
      </c>
      <c r="AT30">
        <v>19.297999999999998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6.0183629999999999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2371.6803300000001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366.66199999999998</v>
      </c>
      <c r="L31">
        <v>173.68199999999999</v>
      </c>
      <c r="M31">
        <v>88.468496999999999</v>
      </c>
      <c r="N31">
        <v>114.438008</v>
      </c>
      <c r="O31">
        <v>119.823984</v>
      </c>
      <c r="P31">
        <v>134.49239399999999</v>
      </c>
      <c r="Q31">
        <v>14.517113</v>
      </c>
      <c r="R31">
        <v>28.952693</v>
      </c>
      <c r="S31">
        <v>18.425536999999998</v>
      </c>
      <c r="T31">
        <v>1.4473499999999999</v>
      </c>
      <c r="U31">
        <v>401.63962500000002</v>
      </c>
      <c r="V31">
        <v>16.079673</v>
      </c>
      <c r="W31">
        <v>34.590699999999998</v>
      </c>
      <c r="X31">
        <v>114.38870199999999</v>
      </c>
      <c r="Y31">
        <v>0</v>
      </c>
      <c r="Z31">
        <v>12.58384</v>
      </c>
      <c r="AA31">
        <v>13.556227</v>
      </c>
      <c r="AB31">
        <v>46.797483999999997</v>
      </c>
      <c r="AC31">
        <v>33.608676000000003</v>
      </c>
      <c r="AD31">
        <v>21.007045999999999</v>
      </c>
      <c r="AE31">
        <v>57.098345999999999</v>
      </c>
      <c r="AF31">
        <v>0</v>
      </c>
      <c r="AG31">
        <v>47.135102000000003</v>
      </c>
      <c r="AH31">
        <v>155.90487200000001</v>
      </c>
      <c r="AI31">
        <v>57.415537999999998</v>
      </c>
      <c r="AJ31">
        <v>0</v>
      </c>
      <c r="AK31">
        <v>65.442415999999994</v>
      </c>
      <c r="AL31">
        <v>62.787973000000001</v>
      </c>
      <c r="AM31">
        <v>0</v>
      </c>
      <c r="AN31">
        <v>1.1493500000000001</v>
      </c>
      <c r="AO31">
        <v>0</v>
      </c>
      <c r="AP31">
        <v>1.7304520000000001</v>
      </c>
      <c r="AQ31">
        <v>0</v>
      </c>
      <c r="AR31">
        <v>31.957488000000001</v>
      </c>
      <c r="AS31">
        <v>36.560561999999997</v>
      </c>
      <c r="AT31">
        <v>19.297999999999998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8.9492569999999994</v>
      </c>
      <c r="BA31">
        <v>6.0183629999999999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2319.8271819999995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366.66199999999998</v>
      </c>
      <c r="L32">
        <v>173.68199999999999</v>
      </c>
      <c r="M32">
        <v>88.468496999999999</v>
      </c>
      <c r="N32">
        <v>114.438008</v>
      </c>
      <c r="O32">
        <v>119.823984</v>
      </c>
      <c r="P32">
        <v>134.49239399999999</v>
      </c>
      <c r="Q32">
        <v>12.234932000000001</v>
      </c>
      <c r="R32">
        <v>24.122499999999999</v>
      </c>
      <c r="S32">
        <v>14.907705</v>
      </c>
      <c r="T32">
        <v>1.4473499999999999</v>
      </c>
      <c r="U32">
        <v>401.63962500000002</v>
      </c>
      <c r="V32">
        <v>12.961695000000001</v>
      </c>
      <c r="W32">
        <v>34.590699999999998</v>
      </c>
      <c r="X32">
        <v>114.38870199999999</v>
      </c>
      <c r="Y32">
        <v>0</v>
      </c>
      <c r="Z32">
        <v>12.58384</v>
      </c>
      <c r="AA32">
        <v>13.556227</v>
      </c>
      <c r="AB32">
        <v>46.797483999999997</v>
      </c>
      <c r="AC32">
        <v>33.608676000000003</v>
      </c>
      <c r="AD32">
        <v>21.007045999999999</v>
      </c>
      <c r="AE32">
        <v>57.098345999999999</v>
      </c>
      <c r="AF32">
        <v>0</v>
      </c>
      <c r="AG32">
        <v>47.135102000000003</v>
      </c>
      <c r="AH32">
        <v>155.90487200000001</v>
      </c>
      <c r="AI32">
        <v>57.415537999999998</v>
      </c>
      <c r="AJ32">
        <v>0</v>
      </c>
      <c r="AK32">
        <v>65.442415999999994</v>
      </c>
      <c r="AL32">
        <v>62.787973000000001</v>
      </c>
      <c r="AM32">
        <v>0</v>
      </c>
      <c r="AN32">
        <v>1.1493500000000001</v>
      </c>
      <c r="AO32">
        <v>0</v>
      </c>
      <c r="AP32">
        <v>1.7304520000000001</v>
      </c>
      <c r="AQ32">
        <v>0</v>
      </c>
      <c r="AR32">
        <v>31.957488000000001</v>
      </c>
      <c r="AS32">
        <v>36.560561999999997</v>
      </c>
      <c r="AT32">
        <v>19.297999999999998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8.9492569999999994</v>
      </c>
      <c r="BA32">
        <v>6.0183629999999999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2306.0789979999995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366.66199999999998</v>
      </c>
      <c r="L33">
        <v>173.68199999999999</v>
      </c>
      <c r="M33">
        <v>62.149980999999997</v>
      </c>
      <c r="N33">
        <v>93.634281999999999</v>
      </c>
      <c r="O33">
        <v>119.823984</v>
      </c>
      <c r="P33">
        <v>134.49239399999999</v>
      </c>
      <c r="Q33">
        <v>12.543699999999999</v>
      </c>
      <c r="R33">
        <v>24.122499999999999</v>
      </c>
      <c r="S33">
        <v>14.907705</v>
      </c>
      <c r="T33">
        <v>1.4473499999999999</v>
      </c>
      <c r="U33">
        <v>401.63962500000002</v>
      </c>
      <c r="V33">
        <v>12.961695000000001</v>
      </c>
      <c r="W33">
        <v>28.691012000000001</v>
      </c>
      <c r="X33">
        <v>94.780968999999999</v>
      </c>
      <c r="Y33">
        <v>0</v>
      </c>
      <c r="Z33">
        <v>12.58384</v>
      </c>
      <c r="AA33">
        <v>13.556227</v>
      </c>
      <c r="AB33">
        <v>46.797483999999997</v>
      </c>
      <c r="AC33">
        <v>33.608676000000003</v>
      </c>
      <c r="AD33">
        <v>21.007045999999999</v>
      </c>
      <c r="AE33">
        <v>57.098345999999999</v>
      </c>
      <c r="AF33">
        <v>0</v>
      </c>
      <c r="AG33">
        <v>47.135102000000003</v>
      </c>
      <c r="AH33">
        <v>155.90487200000001</v>
      </c>
      <c r="AI33">
        <v>57.415537999999998</v>
      </c>
      <c r="AJ33">
        <v>0</v>
      </c>
      <c r="AK33">
        <v>65.442415999999994</v>
      </c>
      <c r="AL33">
        <v>62.787973000000001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31.957488000000001</v>
      </c>
      <c r="AS33">
        <v>36.560561999999997</v>
      </c>
      <c r="AT33">
        <v>19.297999999999998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8.9492569999999994</v>
      </c>
      <c r="BA33">
        <v>6.0183629999999999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2233.1400839999997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366.66199999999998</v>
      </c>
      <c r="L34">
        <v>173.68199999999999</v>
      </c>
      <c r="M34">
        <v>62.149980999999997</v>
      </c>
      <c r="N34">
        <v>93.634281999999999</v>
      </c>
      <c r="O34">
        <v>119.823984</v>
      </c>
      <c r="P34">
        <v>134.49239399999999</v>
      </c>
      <c r="Q34">
        <v>12.543699999999999</v>
      </c>
      <c r="R34">
        <v>24.122499999999999</v>
      </c>
      <c r="S34">
        <v>14.907705</v>
      </c>
      <c r="T34">
        <v>1.4473499999999999</v>
      </c>
      <c r="U34">
        <v>401.63962500000002</v>
      </c>
      <c r="V34">
        <v>12.961695000000001</v>
      </c>
      <c r="W34">
        <v>28.691012000000001</v>
      </c>
      <c r="X34">
        <v>94.780968999999999</v>
      </c>
      <c r="Y34">
        <v>0</v>
      </c>
      <c r="Z34">
        <v>12.58384</v>
      </c>
      <c r="AA34">
        <v>13.556227</v>
      </c>
      <c r="AB34">
        <v>46.797483999999997</v>
      </c>
      <c r="AC34">
        <v>33.608676000000003</v>
      </c>
      <c r="AD34">
        <v>21.007045999999999</v>
      </c>
      <c r="AE34">
        <v>57.098345999999999</v>
      </c>
      <c r="AF34">
        <v>0</v>
      </c>
      <c r="AG34">
        <v>47.135102000000003</v>
      </c>
      <c r="AH34">
        <v>155.90487200000001</v>
      </c>
      <c r="AI34">
        <v>57.415537999999998</v>
      </c>
      <c r="AJ34">
        <v>0</v>
      </c>
      <c r="AK34">
        <v>65.442415999999994</v>
      </c>
      <c r="AL34">
        <v>62.787973000000001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31.957488000000001</v>
      </c>
      <c r="AS34">
        <v>36.560561999999997</v>
      </c>
      <c r="AT34">
        <v>19.297999999999998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8.9492569999999994</v>
      </c>
      <c r="BA34">
        <v>6.0183629999999999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2233.1400839999997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366.66199999999998</v>
      </c>
      <c r="L35">
        <v>173.68199999999999</v>
      </c>
      <c r="M35">
        <v>62.149980999999997</v>
      </c>
      <c r="N35">
        <v>93.634281999999999</v>
      </c>
      <c r="O35">
        <v>119.823984</v>
      </c>
      <c r="P35">
        <v>134.49239399999999</v>
      </c>
      <c r="Q35">
        <v>12.543699999999999</v>
      </c>
      <c r="R35">
        <v>24.122499999999999</v>
      </c>
      <c r="S35">
        <v>14.907705</v>
      </c>
      <c r="T35">
        <v>1.4473499999999999</v>
      </c>
      <c r="U35">
        <v>401.63962500000002</v>
      </c>
      <c r="V35">
        <v>12.961695000000001</v>
      </c>
      <c r="W35">
        <v>28.691012000000001</v>
      </c>
      <c r="X35">
        <v>94.780968999999999</v>
      </c>
      <c r="Y35">
        <v>0</v>
      </c>
      <c r="Z35">
        <v>12.58384</v>
      </c>
      <c r="AA35">
        <v>13.556227</v>
      </c>
      <c r="AB35">
        <v>46.797483999999997</v>
      </c>
      <c r="AC35">
        <v>33.608676000000003</v>
      </c>
      <c r="AD35">
        <v>10.502003999999999</v>
      </c>
      <c r="AE35">
        <v>57.098345999999999</v>
      </c>
      <c r="AF35">
        <v>0</v>
      </c>
      <c r="AG35">
        <v>47.135102000000003</v>
      </c>
      <c r="AH35">
        <v>155.90487200000001</v>
      </c>
      <c r="AI35">
        <v>7.3609660000000003</v>
      </c>
      <c r="AJ35">
        <v>0</v>
      </c>
      <c r="AK35">
        <v>65.442415999999994</v>
      </c>
      <c r="AL35">
        <v>62.787973000000001</v>
      </c>
      <c r="AM35">
        <v>0</v>
      </c>
      <c r="AN35">
        <v>1.1493500000000001</v>
      </c>
      <c r="AO35">
        <v>0</v>
      </c>
      <c r="AP35">
        <v>2.4720740000000001</v>
      </c>
      <c r="AQ35">
        <v>0</v>
      </c>
      <c r="AR35">
        <v>31.957488000000001</v>
      </c>
      <c r="AS35">
        <v>36.560561999999997</v>
      </c>
      <c r="AT35">
        <v>19.297999999999998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6.7119429999999998</v>
      </c>
      <c r="BA35">
        <v>6.0183629999999999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2171.7027969999995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366.66199999999998</v>
      </c>
      <c r="L36">
        <v>173.68199999999999</v>
      </c>
      <c r="M36">
        <v>62.149980999999997</v>
      </c>
      <c r="N36">
        <v>93.634281999999999</v>
      </c>
      <c r="O36">
        <v>119.823984</v>
      </c>
      <c r="P36">
        <v>134.49239399999999</v>
      </c>
      <c r="Q36">
        <v>12.543699999999999</v>
      </c>
      <c r="R36">
        <v>24.122499999999999</v>
      </c>
      <c r="S36">
        <v>14.907705</v>
      </c>
      <c r="T36">
        <v>1.4473499999999999</v>
      </c>
      <c r="U36">
        <v>401.63962500000002</v>
      </c>
      <c r="V36">
        <v>12.961695000000001</v>
      </c>
      <c r="W36">
        <v>28.691012000000001</v>
      </c>
      <c r="X36">
        <v>94.780968999999999</v>
      </c>
      <c r="Y36">
        <v>0</v>
      </c>
      <c r="Z36">
        <v>12.58384</v>
      </c>
      <c r="AA36">
        <v>13.556227</v>
      </c>
      <c r="AB36">
        <v>46.797483999999997</v>
      </c>
      <c r="AC36">
        <v>33.608676000000003</v>
      </c>
      <c r="AD36">
        <v>10.502003999999999</v>
      </c>
      <c r="AE36">
        <v>57.098345999999999</v>
      </c>
      <c r="AF36">
        <v>0</v>
      </c>
      <c r="AG36">
        <v>47.135102000000003</v>
      </c>
      <c r="AH36">
        <v>155.90487200000001</v>
      </c>
      <c r="AI36">
        <v>4.1221410000000001</v>
      </c>
      <c r="AJ36">
        <v>0</v>
      </c>
      <c r="AK36">
        <v>65.442415999999994</v>
      </c>
      <c r="AL36">
        <v>62.787973000000001</v>
      </c>
      <c r="AM36">
        <v>0</v>
      </c>
      <c r="AN36">
        <v>1.1493500000000001</v>
      </c>
      <c r="AO36">
        <v>0</v>
      </c>
      <c r="AP36">
        <v>2.4720740000000001</v>
      </c>
      <c r="AQ36">
        <v>0</v>
      </c>
      <c r="AR36">
        <v>31.957488000000001</v>
      </c>
      <c r="AS36">
        <v>36.560561999999997</v>
      </c>
      <c r="AT36">
        <v>19.297999999999998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6.7119429999999998</v>
      </c>
      <c r="BA36">
        <v>6.0183629999999999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2168.4639719999996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366.66199999999998</v>
      </c>
      <c r="L37">
        <v>173.68199999999999</v>
      </c>
      <c r="M37">
        <v>62.149980999999997</v>
      </c>
      <c r="N37">
        <v>93.634281999999999</v>
      </c>
      <c r="O37">
        <v>119.823984</v>
      </c>
      <c r="P37">
        <v>134.49239399999999</v>
      </c>
      <c r="Q37">
        <v>12.543699999999999</v>
      </c>
      <c r="R37">
        <v>24.122499999999999</v>
      </c>
      <c r="S37">
        <v>14.907705</v>
      </c>
      <c r="T37">
        <v>1.4473499999999999</v>
      </c>
      <c r="U37">
        <v>401.63962500000002</v>
      </c>
      <c r="V37">
        <v>12.961695000000001</v>
      </c>
      <c r="W37">
        <v>28.691012000000001</v>
      </c>
      <c r="X37">
        <v>95.050561999999999</v>
      </c>
      <c r="Y37">
        <v>0</v>
      </c>
      <c r="Z37">
        <v>12.58384</v>
      </c>
      <c r="AA37">
        <v>13.556227</v>
      </c>
      <c r="AB37">
        <v>46.797483999999997</v>
      </c>
      <c r="AC37">
        <v>33.608676000000003</v>
      </c>
      <c r="AD37">
        <v>10.502003999999999</v>
      </c>
      <c r="AE37">
        <v>57.098345999999999</v>
      </c>
      <c r="AF37">
        <v>0</v>
      </c>
      <c r="AG37">
        <v>47.135102000000003</v>
      </c>
      <c r="AH37">
        <v>150.528842</v>
      </c>
      <c r="AI37">
        <v>17.666319000000001</v>
      </c>
      <c r="AJ37">
        <v>0</v>
      </c>
      <c r="AK37">
        <v>65.442415999999994</v>
      </c>
      <c r="AL37">
        <v>62.787973000000001</v>
      </c>
      <c r="AM37">
        <v>0</v>
      </c>
      <c r="AN37">
        <v>1.1493500000000001</v>
      </c>
      <c r="AO37">
        <v>0</v>
      </c>
      <c r="AP37">
        <v>2.4720740000000001</v>
      </c>
      <c r="AQ37">
        <v>0</v>
      </c>
      <c r="AR37">
        <v>31.957488000000001</v>
      </c>
      <c r="AS37">
        <v>36.560561999999997</v>
      </c>
      <c r="AT37">
        <v>19.297999999999998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3.6158610000000002</v>
      </c>
      <c r="BA37">
        <v>5.8103210000000001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2173.5975889999995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366.66199999999998</v>
      </c>
      <c r="L38">
        <v>173.68199999999999</v>
      </c>
      <c r="M38">
        <v>62.935602000000003</v>
      </c>
      <c r="N38">
        <v>95.132481999999996</v>
      </c>
      <c r="O38">
        <v>122.834182</v>
      </c>
      <c r="P38">
        <v>139.51517999999999</v>
      </c>
      <c r="Q38">
        <v>12.543699999999999</v>
      </c>
      <c r="R38">
        <v>24.122499999999999</v>
      </c>
      <c r="S38">
        <v>14.907705</v>
      </c>
      <c r="T38">
        <v>1.4473499999999999</v>
      </c>
      <c r="U38">
        <v>401.63962500000002</v>
      </c>
      <c r="V38">
        <v>12.961695000000001</v>
      </c>
      <c r="W38">
        <v>28.691012000000001</v>
      </c>
      <c r="X38">
        <v>95.050561999999999</v>
      </c>
      <c r="Y38">
        <v>0</v>
      </c>
      <c r="Z38">
        <v>12.58384</v>
      </c>
      <c r="AA38">
        <v>12.806153</v>
      </c>
      <c r="AB38">
        <v>46.797483999999997</v>
      </c>
      <c r="AC38">
        <v>33.608676000000003</v>
      </c>
      <c r="AD38">
        <v>10.502003999999999</v>
      </c>
      <c r="AE38">
        <v>57.098345999999999</v>
      </c>
      <c r="AF38">
        <v>0</v>
      </c>
      <c r="AG38">
        <v>47.135102000000003</v>
      </c>
      <c r="AH38">
        <v>150.528842</v>
      </c>
      <c r="AI38">
        <v>17.666319000000001</v>
      </c>
      <c r="AJ38">
        <v>0</v>
      </c>
      <c r="AK38">
        <v>65.442415999999994</v>
      </c>
      <c r="AL38">
        <v>62.787973000000001</v>
      </c>
      <c r="AM38">
        <v>0</v>
      </c>
      <c r="AN38">
        <v>1.1493500000000001</v>
      </c>
      <c r="AO38">
        <v>0</v>
      </c>
      <c r="AP38">
        <v>2.4720740000000001</v>
      </c>
      <c r="AQ38">
        <v>0</v>
      </c>
      <c r="AR38">
        <v>37.283735999999998</v>
      </c>
      <c r="AS38">
        <v>36.560561999999997</v>
      </c>
      <c r="AT38">
        <v>19.297999999999998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1.807931</v>
      </c>
      <c r="BA38">
        <v>5.8103210000000001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2186.6826379999989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366.66199999999998</v>
      </c>
      <c r="L39">
        <v>173.68199999999999</v>
      </c>
      <c r="M39">
        <v>62.149980999999997</v>
      </c>
      <c r="N39">
        <v>93.634281999999999</v>
      </c>
      <c r="O39">
        <v>119.823984</v>
      </c>
      <c r="P39">
        <v>134.49239399999999</v>
      </c>
      <c r="Q39">
        <v>12.543699999999999</v>
      </c>
      <c r="R39">
        <v>24.122499999999999</v>
      </c>
      <c r="S39">
        <v>14.907705</v>
      </c>
      <c r="T39">
        <v>1.4473499999999999</v>
      </c>
      <c r="U39">
        <v>401.63962500000002</v>
      </c>
      <c r="V39">
        <v>12.961695000000001</v>
      </c>
      <c r="W39">
        <v>28.691012000000001</v>
      </c>
      <c r="X39">
        <v>95.050561999999999</v>
      </c>
      <c r="Y39">
        <v>0</v>
      </c>
      <c r="Z39">
        <v>12.58384</v>
      </c>
      <c r="AA39">
        <v>0</v>
      </c>
      <c r="AB39">
        <v>46.797483999999997</v>
      </c>
      <c r="AC39">
        <v>22.406766000000001</v>
      </c>
      <c r="AD39">
        <v>10.502003999999999</v>
      </c>
      <c r="AE39">
        <v>57.098345999999999</v>
      </c>
      <c r="AF39">
        <v>0</v>
      </c>
      <c r="AG39">
        <v>47.135102000000003</v>
      </c>
      <c r="AH39">
        <v>150.528842</v>
      </c>
      <c r="AI39">
        <v>17.666319000000001</v>
      </c>
      <c r="AJ39">
        <v>0</v>
      </c>
      <c r="AK39">
        <v>65.442415999999994</v>
      </c>
      <c r="AL39">
        <v>62.787973000000001</v>
      </c>
      <c r="AM39">
        <v>0</v>
      </c>
      <c r="AN39">
        <v>1.1493500000000001</v>
      </c>
      <c r="AO39">
        <v>0</v>
      </c>
      <c r="AP39">
        <v>2.4720740000000001</v>
      </c>
      <c r="AQ39">
        <v>0</v>
      </c>
      <c r="AR39">
        <v>37.283735999999998</v>
      </c>
      <c r="AS39">
        <v>36.560561999999997</v>
      </c>
      <c r="AT39">
        <v>19.297999999999998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1.807931</v>
      </c>
      <c r="BA39">
        <v>5.8103210000000001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2152.3577699999992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366.66199999999998</v>
      </c>
      <c r="L40">
        <v>173.68199999999999</v>
      </c>
      <c r="M40">
        <v>62.711167000000003</v>
      </c>
      <c r="N40">
        <v>93.634281999999999</v>
      </c>
      <c r="O40">
        <v>119.823984</v>
      </c>
      <c r="P40">
        <v>134.49239399999999</v>
      </c>
      <c r="Q40">
        <v>12.543699999999999</v>
      </c>
      <c r="R40">
        <v>24.122499999999999</v>
      </c>
      <c r="S40">
        <v>14.907705</v>
      </c>
      <c r="T40">
        <v>1.4473499999999999</v>
      </c>
      <c r="U40">
        <v>401.63962500000002</v>
      </c>
      <c r="V40">
        <v>12.961695000000001</v>
      </c>
      <c r="W40">
        <v>28.691012000000001</v>
      </c>
      <c r="X40">
        <v>95.050561999999999</v>
      </c>
      <c r="Y40">
        <v>0</v>
      </c>
      <c r="Z40">
        <v>12.58384</v>
      </c>
      <c r="AA40">
        <v>0</v>
      </c>
      <c r="AB40">
        <v>46.797483999999997</v>
      </c>
      <c r="AC40">
        <v>22.406766000000001</v>
      </c>
      <c r="AD40">
        <v>10.502003999999999</v>
      </c>
      <c r="AE40">
        <v>57.098345999999999</v>
      </c>
      <c r="AF40">
        <v>0</v>
      </c>
      <c r="AG40">
        <v>47.135102000000003</v>
      </c>
      <c r="AH40">
        <v>150.528842</v>
      </c>
      <c r="AI40">
        <v>17.666319000000001</v>
      </c>
      <c r="AJ40">
        <v>0</v>
      </c>
      <c r="AK40">
        <v>65.442415999999994</v>
      </c>
      <c r="AL40">
        <v>62.787973000000001</v>
      </c>
      <c r="AM40">
        <v>0</v>
      </c>
      <c r="AN40">
        <v>1.1493500000000001</v>
      </c>
      <c r="AO40">
        <v>0</v>
      </c>
      <c r="AP40">
        <v>2.4720740000000001</v>
      </c>
      <c r="AQ40">
        <v>0</v>
      </c>
      <c r="AR40">
        <v>37.283735999999998</v>
      </c>
      <c r="AS40">
        <v>36.560561999999997</v>
      </c>
      <c r="AT40">
        <v>19.297999999999998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5.8103210000000001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2151.1110249999992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366.66199999999998</v>
      </c>
      <c r="L41">
        <v>173.68199999999999</v>
      </c>
      <c r="M41">
        <v>62.149980999999997</v>
      </c>
      <c r="N41">
        <v>93.634281999999999</v>
      </c>
      <c r="O41">
        <v>119.823984</v>
      </c>
      <c r="P41">
        <v>134.49239399999999</v>
      </c>
      <c r="Q41">
        <v>12.543699999999999</v>
      </c>
      <c r="R41">
        <v>24.122499999999999</v>
      </c>
      <c r="S41">
        <v>14.907705</v>
      </c>
      <c r="T41">
        <v>1.4473499999999999</v>
      </c>
      <c r="U41">
        <v>401.63962500000002</v>
      </c>
      <c r="V41">
        <v>12.961695000000001</v>
      </c>
      <c r="W41">
        <v>28.691012000000001</v>
      </c>
      <c r="X41">
        <v>95.050561999999999</v>
      </c>
      <c r="Y41">
        <v>0</v>
      </c>
      <c r="Z41">
        <v>12.58384</v>
      </c>
      <c r="AA41">
        <v>0</v>
      </c>
      <c r="AB41">
        <v>46.797483999999997</v>
      </c>
      <c r="AC41">
        <v>22.406766000000001</v>
      </c>
      <c r="AD41">
        <v>10.502003999999999</v>
      </c>
      <c r="AE41">
        <v>57.098345999999999</v>
      </c>
      <c r="AF41">
        <v>0</v>
      </c>
      <c r="AG41">
        <v>47.135102000000003</v>
      </c>
      <c r="AH41">
        <v>150.528842</v>
      </c>
      <c r="AI41">
        <v>4.1221410000000001</v>
      </c>
      <c r="AJ41">
        <v>0</v>
      </c>
      <c r="AK41">
        <v>65.442415999999994</v>
      </c>
      <c r="AL41">
        <v>62.787973000000001</v>
      </c>
      <c r="AM41">
        <v>0</v>
      </c>
      <c r="AN41">
        <v>1.1493500000000001</v>
      </c>
      <c r="AO41">
        <v>0</v>
      </c>
      <c r="AP41">
        <v>2.4720740000000001</v>
      </c>
      <c r="AQ41">
        <v>0</v>
      </c>
      <c r="AR41">
        <v>31.957488000000001</v>
      </c>
      <c r="AS41">
        <v>36.560561999999997</v>
      </c>
      <c r="AT41">
        <v>19.297999999999998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5.8103210000000001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2131.6794129999994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366.66199999999998</v>
      </c>
      <c r="L42">
        <v>173.68199999999999</v>
      </c>
      <c r="M42">
        <v>62.149980999999997</v>
      </c>
      <c r="N42">
        <v>93.634281999999999</v>
      </c>
      <c r="O42">
        <v>119.823984</v>
      </c>
      <c r="P42">
        <v>134.49239399999999</v>
      </c>
      <c r="Q42">
        <v>12.543699999999999</v>
      </c>
      <c r="R42">
        <v>24.122499999999999</v>
      </c>
      <c r="S42">
        <v>14.907705</v>
      </c>
      <c r="T42">
        <v>1.4473499999999999</v>
      </c>
      <c r="U42">
        <v>401.63962500000002</v>
      </c>
      <c r="V42">
        <v>12.961695000000001</v>
      </c>
      <c r="W42">
        <v>28.691012000000001</v>
      </c>
      <c r="X42">
        <v>94.780968999999999</v>
      </c>
      <c r="Y42">
        <v>0</v>
      </c>
      <c r="Z42">
        <v>12.58384</v>
      </c>
      <c r="AA42">
        <v>0</v>
      </c>
      <c r="AB42">
        <v>46.797483999999997</v>
      </c>
      <c r="AC42">
        <v>22.406766000000001</v>
      </c>
      <c r="AD42">
        <v>10.502003999999999</v>
      </c>
      <c r="AE42">
        <v>57.098345999999999</v>
      </c>
      <c r="AF42">
        <v>0</v>
      </c>
      <c r="AG42">
        <v>47.135102000000003</v>
      </c>
      <c r="AH42">
        <v>150.528842</v>
      </c>
      <c r="AI42">
        <v>0</v>
      </c>
      <c r="AJ42">
        <v>0</v>
      </c>
      <c r="AK42">
        <v>65.442415999999994</v>
      </c>
      <c r="AL42">
        <v>62.787973000000001</v>
      </c>
      <c r="AM42">
        <v>0</v>
      </c>
      <c r="AN42">
        <v>1.1493500000000001</v>
      </c>
      <c r="AO42">
        <v>0</v>
      </c>
      <c r="AP42">
        <v>2.4720740000000001</v>
      </c>
      <c r="AQ42">
        <v>0</v>
      </c>
      <c r="AR42">
        <v>31.957488000000001</v>
      </c>
      <c r="AS42">
        <v>36.560561999999997</v>
      </c>
      <c r="AT42">
        <v>19.297999999999998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5.8103210000000001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2127.2876789999991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363.654021</v>
      </c>
      <c r="L43">
        <v>173.68199999999999</v>
      </c>
      <c r="M43">
        <v>90.951842999999997</v>
      </c>
      <c r="N43">
        <v>112.4966</v>
      </c>
      <c r="O43">
        <v>124.277287</v>
      </c>
      <c r="P43">
        <v>142.38469699999999</v>
      </c>
      <c r="Q43">
        <v>12.537139</v>
      </c>
      <c r="R43">
        <v>24.369128</v>
      </c>
      <c r="S43">
        <v>15.40183</v>
      </c>
      <c r="T43">
        <v>2.3432599999999999</v>
      </c>
      <c r="U43">
        <v>397.29757499999999</v>
      </c>
      <c r="V43">
        <v>12.961695000000001</v>
      </c>
      <c r="W43">
        <v>28.691012000000001</v>
      </c>
      <c r="X43">
        <v>95.050561999999999</v>
      </c>
      <c r="Y43">
        <v>0</v>
      </c>
      <c r="Z43">
        <v>6.2919200000000002</v>
      </c>
      <c r="AA43">
        <v>0</v>
      </c>
      <c r="AB43">
        <v>46.797483999999997</v>
      </c>
      <c r="AC43">
        <v>22.406766000000001</v>
      </c>
      <c r="AD43">
        <v>10.502003999999999</v>
      </c>
      <c r="AE43">
        <v>57.098345999999999</v>
      </c>
      <c r="AF43">
        <v>0</v>
      </c>
      <c r="AG43">
        <v>47.135102000000003</v>
      </c>
      <c r="AH43">
        <v>150.528842</v>
      </c>
      <c r="AI43">
        <v>0</v>
      </c>
      <c r="AJ43">
        <v>0</v>
      </c>
      <c r="AK43">
        <v>65.442415999999994</v>
      </c>
      <c r="AL43">
        <v>62.787973000000001</v>
      </c>
      <c r="AM43">
        <v>0</v>
      </c>
      <c r="AN43">
        <v>1.1493500000000001</v>
      </c>
      <c r="AO43">
        <v>0</v>
      </c>
      <c r="AP43">
        <v>2.4720740000000001</v>
      </c>
      <c r="AQ43">
        <v>0</v>
      </c>
      <c r="AR43">
        <v>37.283735999999998</v>
      </c>
      <c r="AS43">
        <v>36.560561999999997</v>
      </c>
      <c r="AT43">
        <v>19.297999999999998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5.8103210000000001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2180.8814589999993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363.654021</v>
      </c>
      <c r="L44">
        <v>173.68199999999999</v>
      </c>
      <c r="M44">
        <v>93.552789000000004</v>
      </c>
      <c r="N44">
        <v>113.83677900000001</v>
      </c>
      <c r="O44">
        <v>124.277287</v>
      </c>
      <c r="P44">
        <v>142.38469699999999</v>
      </c>
      <c r="Q44">
        <v>12.537139</v>
      </c>
      <c r="R44">
        <v>24.369128</v>
      </c>
      <c r="S44">
        <v>15.40183</v>
      </c>
      <c r="T44">
        <v>2.3432599999999999</v>
      </c>
      <c r="U44">
        <v>397.29757499999999</v>
      </c>
      <c r="V44">
        <v>12.961695000000001</v>
      </c>
      <c r="W44">
        <v>34.590699999999998</v>
      </c>
      <c r="X44">
        <v>114.38870199999999</v>
      </c>
      <c r="Y44">
        <v>0</v>
      </c>
      <c r="Z44">
        <v>6.2919200000000002</v>
      </c>
      <c r="AA44">
        <v>0</v>
      </c>
      <c r="AB44">
        <v>46.797483999999997</v>
      </c>
      <c r="AC44">
        <v>22.406766000000001</v>
      </c>
      <c r="AD44">
        <v>10.502003999999999</v>
      </c>
      <c r="AE44">
        <v>57.098345999999999</v>
      </c>
      <c r="AF44">
        <v>0</v>
      </c>
      <c r="AG44">
        <v>47.135102000000003</v>
      </c>
      <c r="AH44">
        <v>150.528842</v>
      </c>
      <c r="AI44">
        <v>0</v>
      </c>
      <c r="AJ44">
        <v>0</v>
      </c>
      <c r="AK44">
        <v>65.442415999999994</v>
      </c>
      <c r="AL44">
        <v>62.787973000000001</v>
      </c>
      <c r="AM44">
        <v>0</v>
      </c>
      <c r="AN44">
        <v>1.1493500000000001</v>
      </c>
      <c r="AO44">
        <v>0</v>
      </c>
      <c r="AP44">
        <v>2.4720740000000001</v>
      </c>
      <c r="AQ44">
        <v>0</v>
      </c>
      <c r="AR44">
        <v>37.283735999999998</v>
      </c>
      <c r="AS44">
        <v>36.560561999999997</v>
      </c>
      <c r="AT44">
        <v>19.297999999999998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5.8103210000000001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2210.0604119999994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363.654021</v>
      </c>
      <c r="L45">
        <v>174.889476</v>
      </c>
      <c r="M45">
        <v>93.552789000000004</v>
      </c>
      <c r="N45">
        <v>113.83677900000001</v>
      </c>
      <c r="O45">
        <v>124.277287</v>
      </c>
      <c r="P45">
        <v>142.38469699999999</v>
      </c>
      <c r="Q45">
        <v>12.537139</v>
      </c>
      <c r="R45">
        <v>24.369128</v>
      </c>
      <c r="S45">
        <v>15.40183</v>
      </c>
      <c r="T45">
        <v>2.3432599999999999</v>
      </c>
      <c r="U45">
        <v>397.29757499999999</v>
      </c>
      <c r="V45">
        <v>11.081353999999999</v>
      </c>
      <c r="W45">
        <v>34.590699999999998</v>
      </c>
      <c r="X45">
        <v>114.38870199999999</v>
      </c>
      <c r="Y45">
        <v>0</v>
      </c>
      <c r="Z45">
        <v>6.2919200000000002</v>
      </c>
      <c r="AA45">
        <v>0</v>
      </c>
      <c r="AB45">
        <v>46.797483999999997</v>
      </c>
      <c r="AC45">
        <v>22.406766000000001</v>
      </c>
      <c r="AD45">
        <v>10.502003999999999</v>
      </c>
      <c r="AE45">
        <v>57.098345999999999</v>
      </c>
      <c r="AF45">
        <v>0</v>
      </c>
      <c r="AG45">
        <v>47.135102000000003</v>
      </c>
      <c r="AH45">
        <v>150.528842</v>
      </c>
      <c r="AI45">
        <v>0</v>
      </c>
      <c r="AJ45">
        <v>0</v>
      </c>
      <c r="AK45">
        <v>65.442415999999994</v>
      </c>
      <c r="AL45">
        <v>51.575834999999998</v>
      </c>
      <c r="AM45">
        <v>0</v>
      </c>
      <c r="AN45">
        <v>1.1493500000000001</v>
      </c>
      <c r="AO45">
        <v>0</v>
      </c>
      <c r="AP45">
        <v>2.4720740000000001</v>
      </c>
      <c r="AQ45">
        <v>0</v>
      </c>
      <c r="AR45">
        <v>37.283735999999998</v>
      </c>
      <c r="AS45">
        <v>36.560561999999997</v>
      </c>
      <c r="AT45">
        <v>19.297999999999998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5.8103210000000001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2198.175408999999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363.654021</v>
      </c>
      <c r="L46">
        <v>174.889476</v>
      </c>
      <c r="M46">
        <v>93.552789000000004</v>
      </c>
      <c r="N46">
        <v>113.83677900000001</v>
      </c>
      <c r="O46">
        <v>124.277287</v>
      </c>
      <c r="P46">
        <v>142.38469699999999</v>
      </c>
      <c r="Q46">
        <v>12.537139</v>
      </c>
      <c r="R46">
        <v>24.369128</v>
      </c>
      <c r="S46">
        <v>15.40183</v>
      </c>
      <c r="T46">
        <v>2.3432599999999999</v>
      </c>
      <c r="U46">
        <v>397.29757499999999</v>
      </c>
      <c r="V46">
        <v>11.048105</v>
      </c>
      <c r="W46">
        <v>34.590699999999998</v>
      </c>
      <c r="X46">
        <v>114.38870199999999</v>
      </c>
      <c r="Y46">
        <v>0</v>
      </c>
      <c r="Z46">
        <v>6.2919200000000002</v>
      </c>
      <c r="AA46">
        <v>0</v>
      </c>
      <c r="AB46">
        <v>46.797483999999997</v>
      </c>
      <c r="AC46">
        <v>22.406766000000001</v>
      </c>
      <c r="AD46">
        <v>10.502003999999999</v>
      </c>
      <c r="AE46">
        <v>57.098345999999999</v>
      </c>
      <c r="AF46">
        <v>0</v>
      </c>
      <c r="AG46">
        <v>47.135102000000003</v>
      </c>
      <c r="AH46">
        <v>150.528842</v>
      </c>
      <c r="AI46">
        <v>0</v>
      </c>
      <c r="AJ46">
        <v>0</v>
      </c>
      <c r="AK46">
        <v>65.442415999999994</v>
      </c>
      <c r="AL46">
        <v>51.575834999999998</v>
      </c>
      <c r="AM46">
        <v>0</v>
      </c>
      <c r="AN46">
        <v>1.1493500000000001</v>
      </c>
      <c r="AO46">
        <v>0</v>
      </c>
      <c r="AP46">
        <v>2.4720740000000001</v>
      </c>
      <c r="AQ46">
        <v>0</v>
      </c>
      <c r="AR46">
        <v>31.957488000000001</v>
      </c>
      <c r="AS46">
        <v>36.560561999999997</v>
      </c>
      <c r="AT46">
        <v>19.297999999999998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5.8103210000000001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2192.8159119999996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363.654021</v>
      </c>
      <c r="L47">
        <v>174.889476</v>
      </c>
      <c r="M47">
        <v>93.649279000000007</v>
      </c>
      <c r="N47">
        <v>120.014262</v>
      </c>
      <c r="O47">
        <v>125.98649</v>
      </c>
      <c r="P47">
        <v>144.72433799999999</v>
      </c>
      <c r="Q47">
        <v>12.537139</v>
      </c>
      <c r="R47">
        <v>24.369128</v>
      </c>
      <c r="S47">
        <v>15.40183</v>
      </c>
      <c r="T47">
        <v>2.3432599999999999</v>
      </c>
      <c r="U47">
        <v>397.29757499999999</v>
      </c>
      <c r="V47">
        <v>11.048105</v>
      </c>
      <c r="W47">
        <v>34.590699999999998</v>
      </c>
      <c r="X47">
        <v>114.983852</v>
      </c>
      <c r="Y47">
        <v>0</v>
      </c>
      <c r="Z47">
        <v>6.2919200000000002</v>
      </c>
      <c r="AA47">
        <v>0</v>
      </c>
      <c r="AB47">
        <v>35.524405999999999</v>
      </c>
      <c r="AC47">
        <v>22.406766000000001</v>
      </c>
      <c r="AD47">
        <v>10.502003999999999</v>
      </c>
      <c r="AE47">
        <v>57.098345999999999</v>
      </c>
      <c r="AF47">
        <v>0</v>
      </c>
      <c r="AG47">
        <v>47.135102000000003</v>
      </c>
      <c r="AH47">
        <v>129.024722</v>
      </c>
      <c r="AI47">
        <v>0</v>
      </c>
      <c r="AJ47">
        <v>0</v>
      </c>
      <c r="AK47">
        <v>65.442415999999994</v>
      </c>
      <c r="AL47">
        <v>51.575834999999998</v>
      </c>
      <c r="AM47">
        <v>0</v>
      </c>
      <c r="AN47">
        <v>1.1493500000000001</v>
      </c>
      <c r="AO47">
        <v>0</v>
      </c>
      <c r="AP47">
        <v>3.0900919999999998</v>
      </c>
      <c r="AQ47">
        <v>0</v>
      </c>
      <c r="AR47">
        <v>31.957488000000001</v>
      </c>
      <c r="AS47">
        <v>36.560561999999997</v>
      </c>
      <c r="AT47">
        <v>19.297999999999998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4.9781519999999997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2170.74253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363.654021</v>
      </c>
      <c r="L48">
        <v>174.889476</v>
      </c>
      <c r="M48">
        <v>93.649279000000007</v>
      </c>
      <c r="N48">
        <v>120.014262</v>
      </c>
      <c r="O48">
        <v>125.99673799999999</v>
      </c>
      <c r="P48">
        <v>144.72433799999999</v>
      </c>
      <c r="Q48">
        <v>12.537139</v>
      </c>
      <c r="R48">
        <v>24.369128</v>
      </c>
      <c r="S48">
        <v>15.40183</v>
      </c>
      <c r="T48">
        <v>2.3432599999999999</v>
      </c>
      <c r="U48">
        <v>397.29757499999999</v>
      </c>
      <c r="V48">
        <v>11.048105</v>
      </c>
      <c r="W48">
        <v>34.590699999999998</v>
      </c>
      <c r="X48">
        <v>114.983852</v>
      </c>
      <c r="Y48">
        <v>0</v>
      </c>
      <c r="Z48">
        <v>6.2919200000000002</v>
      </c>
      <c r="AA48">
        <v>0</v>
      </c>
      <c r="AB48">
        <v>35.524405999999999</v>
      </c>
      <c r="AC48">
        <v>22.406766000000001</v>
      </c>
      <c r="AD48">
        <v>10.502003999999999</v>
      </c>
      <c r="AE48">
        <v>57.098345999999999</v>
      </c>
      <c r="AF48">
        <v>0</v>
      </c>
      <c r="AG48">
        <v>47.135102000000003</v>
      </c>
      <c r="AH48">
        <v>129.024722</v>
      </c>
      <c r="AI48">
        <v>0</v>
      </c>
      <c r="AJ48">
        <v>0</v>
      </c>
      <c r="AK48">
        <v>65.442415999999994</v>
      </c>
      <c r="AL48">
        <v>51.575834999999998</v>
      </c>
      <c r="AM48">
        <v>0</v>
      </c>
      <c r="AN48">
        <v>1.1493500000000001</v>
      </c>
      <c r="AO48">
        <v>0</v>
      </c>
      <c r="AP48">
        <v>11.124332000000001</v>
      </c>
      <c r="AQ48">
        <v>0</v>
      </c>
      <c r="AR48">
        <v>31.957488000000001</v>
      </c>
      <c r="AS48">
        <v>36.560561999999997</v>
      </c>
      <c r="AT48">
        <v>19.297999999999998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4.9781519999999997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2178.787018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363.654021</v>
      </c>
      <c r="L49">
        <v>174.889476</v>
      </c>
      <c r="M49">
        <v>93.552789000000004</v>
      </c>
      <c r="N49">
        <v>120.014262</v>
      </c>
      <c r="O49">
        <v>125.99673799999999</v>
      </c>
      <c r="P49">
        <v>144.72433799999999</v>
      </c>
      <c r="Q49">
        <v>12.546787999999999</v>
      </c>
      <c r="R49">
        <v>24.378776999999999</v>
      </c>
      <c r="S49">
        <v>15.411479</v>
      </c>
      <c r="T49">
        <v>2.3432599999999999</v>
      </c>
      <c r="U49">
        <v>397.29757499999999</v>
      </c>
      <c r="V49">
        <v>11.048105</v>
      </c>
      <c r="W49">
        <v>34.590699999999998</v>
      </c>
      <c r="X49">
        <v>114.983852</v>
      </c>
      <c r="Y49">
        <v>0</v>
      </c>
      <c r="Z49">
        <v>6.2919200000000002</v>
      </c>
      <c r="AA49">
        <v>0</v>
      </c>
      <c r="AB49">
        <v>35.524405999999999</v>
      </c>
      <c r="AC49">
        <v>22.406766000000001</v>
      </c>
      <c r="AD49">
        <v>10.502003999999999</v>
      </c>
      <c r="AE49">
        <v>57.098345999999999</v>
      </c>
      <c r="AF49">
        <v>0</v>
      </c>
      <c r="AG49">
        <v>47.135102000000003</v>
      </c>
      <c r="AH49">
        <v>129.024722</v>
      </c>
      <c r="AI49">
        <v>0</v>
      </c>
      <c r="AJ49">
        <v>0</v>
      </c>
      <c r="AK49">
        <v>65.442415999999994</v>
      </c>
      <c r="AL49">
        <v>51.575834999999998</v>
      </c>
      <c r="AM49">
        <v>0</v>
      </c>
      <c r="AN49">
        <v>1.1493500000000001</v>
      </c>
      <c r="AO49">
        <v>0</v>
      </c>
      <c r="AP49">
        <v>11.124332000000001</v>
      </c>
      <c r="AQ49">
        <v>0</v>
      </c>
      <c r="AR49">
        <v>37.283735999999998</v>
      </c>
      <c r="AS49">
        <v>36.560561999999997</v>
      </c>
      <c r="AT49">
        <v>19.297999999999998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4.9781519999999997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2184.0457229999997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363.654021</v>
      </c>
      <c r="L50">
        <v>174.889476</v>
      </c>
      <c r="M50">
        <v>93.649279000000007</v>
      </c>
      <c r="N50">
        <v>120.014262</v>
      </c>
      <c r="O50">
        <v>125.99673799999999</v>
      </c>
      <c r="P50">
        <v>144.72433799999999</v>
      </c>
      <c r="Q50">
        <v>12.546787999999999</v>
      </c>
      <c r="R50">
        <v>24.378776999999999</v>
      </c>
      <c r="S50">
        <v>15.411479</v>
      </c>
      <c r="T50">
        <v>2.3432599999999999</v>
      </c>
      <c r="U50">
        <v>397.29757499999999</v>
      </c>
      <c r="V50">
        <v>11.048105</v>
      </c>
      <c r="W50">
        <v>34.590699999999998</v>
      </c>
      <c r="X50">
        <v>114.983852</v>
      </c>
      <c r="Y50">
        <v>0</v>
      </c>
      <c r="Z50">
        <v>6.2919200000000002</v>
      </c>
      <c r="AA50">
        <v>0</v>
      </c>
      <c r="AB50">
        <v>35.524405999999999</v>
      </c>
      <c r="AC50">
        <v>22.406766000000001</v>
      </c>
      <c r="AD50">
        <v>10.502003999999999</v>
      </c>
      <c r="AE50">
        <v>57.098345999999999</v>
      </c>
      <c r="AF50">
        <v>0</v>
      </c>
      <c r="AG50">
        <v>47.135102000000003</v>
      </c>
      <c r="AH50">
        <v>129.024722</v>
      </c>
      <c r="AI50">
        <v>0</v>
      </c>
      <c r="AJ50">
        <v>0</v>
      </c>
      <c r="AK50">
        <v>65.442415999999994</v>
      </c>
      <c r="AL50">
        <v>51.575834999999998</v>
      </c>
      <c r="AM50">
        <v>0</v>
      </c>
      <c r="AN50">
        <v>1.1493500000000001</v>
      </c>
      <c r="AO50">
        <v>0</v>
      </c>
      <c r="AP50">
        <v>11.124332000000001</v>
      </c>
      <c r="AQ50">
        <v>0</v>
      </c>
      <c r="AR50">
        <v>37.283735999999998</v>
      </c>
      <c r="AS50">
        <v>36.560561999999997</v>
      </c>
      <c r="AT50">
        <v>19.297999999999998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4.9781519999999997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2184.1422130000001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363.654021</v>
      </c>
      <c r="L51">
        <v>174.889476</v>
      </c>
      <c r="M51">
        <v>93.649279000000007</v>
      </c>
      <c r="N51">
        <v>120.014262</v>
      </c>
      <c r="O51">
        <v>125.99673799999999</v>
      </c>
      <c r="P51">
        <v>144.72433799999999</v>
      </c>
      <c r="Q51">
        <v>12.546787999999999</v>
      </c>
      <c r="R51">
        <v>24.378776999999999</v>
      </c>
      <c r="S51">
        <v>15.411479</v>
      </c>
      <c r="T51">
        <v>2.3432599999999999</v>
      </c>
      <c r="U51">
        <v>390.78449999999998</v>
      </c>
      <c r="V51">
        <v>13.876613000000001</v>
      </c>
      <c r="W51">
        <v>34.590699999999998</v>
      </c>
      <c r="X51">
        <v>114.983852</v>
      </c>
      <c r="Y51">
        <v>0</v>
      </c>
      <c r="Z51">
        <v>6.2919200000000002</v>
      </c>
      <c r="AA51">
        <v>0</v>
      </c>
      <c r="AB51">
        <v>31.198322999999998</v>
      </c>
      <c r="AC51">
        <v>22.406766000000001</v>
      </c>
      <c r="AD51">
        <v>10.502003999999999</v>
      </c>
      <c r="AE51">
        <v>57.098345999999999</v>
      </c>
      <c r="AF51">
        <v>0</v>
      </c>
      <c r="AG51">
        <v>47.135102000000003</v>
      </c>
      <c r="AH51">
        <v>129.024722</v>
      </c>
      <c r="AI51">
        <v>0</v>
      </c>
      <c r="AJ51">
        <v>0</v>
      </c>
      <c r="AK51">
        <v>65.442415999999994</v>
      </c>
      <c r="AL51">
        <v>51.575834999999998</v>
      </c>
      <c r="AM51">
        <v>0</v>
      </c>
      <c r="AN51">
        <v>1.1493500000000001</v>
      </c>
      <c r="AO51">
        <v>0</v>
      </c>
      <c r="AP51">
        <v>2.4720740000000001</v>
      </c>
      <c r="AQ51">
        <v>0</v>
      </c>
      <c r="AR51">
        <v>37.283735999999998</v>
      </c>
      <c r="AS51">
        <v>36.560561999999997</v>
      </c>
      <c r="AT51">
        <v>19.297999999999998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4.9781519999999997</v>
      </c>
      <c r="BB51">
        <v>5.1700200000000001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2167.4793049999998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363.654021</v>
      </c>
      <c r="L52">
        <v>174.889476</v>
      </c>
      <c r="M52">
        <v>93.649279000000007</v>
      </c>
      <c r="N52">
        <v>120.014262</v>
      </c>
      <c r="O52">
        <v>125.99673799999999</v>
      </c>
      <c r="P52">
        <v>144.72433799999999</v>
      </c>
      <c r="Q52">
        <v>12.546787999999999</v>
      </c>
      <c r="R52">
        <v>24.378776999999999</v>
      </c>
      <c r="S52">
        <v>15.411479</v>
      </c>
      <c r="T52">
        <v>2.3432599999999999</v>
      </c>
      <c r="U52">
        <v>390.78449999999998</v>
      </c>
      <c r="V52">
        <v>13.876613000000001</v>
      </c>
      <c r="W52">
        <v>34.590699999999998</v>
      </c>
      <c r="X52">
        <v>114.983852</v>
      </c>
      <c r="Y52">
        <v>0</v>
      </c>
      <c r="Z52">
        <v>6.2919200000000002</v>
      </c>
      <c r="AA52">
        <v>0</v>
      </c>
      <c r="AB52">
        <v>31.198322999999998</v>
      </c>
      <c r="AC52">
        <v>22.406766000000001</v>
      </c>
      <c r="AD52">
        <v>10.502003999999999</v>
      </c>
      <c r="AE52">
        <v>57.098345999999999</v>
      </c>
      <c r="AF52">
        <v>0</v>
      </c>
      <c r="AG52">
        <v>47.135102000000003</v>
      </c>
      <c r="AH52">
        <v>129.024722</v>
      </c>
      <c r="AI52">
        <v>0</v>
      </c>
      <c r="AJ52">
        <v>0</v>
      </c>
      <c r="AK52">
        <v>65.442415999999994</v>
      </c>
      <c r="AL52">
        <v>62.787973000000001</v>
      </c>
      <c r="AM52">
        <v>0</v>
      </c>
      <c r="AN52">
        <v>1.1493500000000001</v>
      </c>
      <c r="AO52">
        <v>0</v>
      </c>
      <c r="AP52">
        <v>2.4720740000000001</v>
      </c>
      <c r="AQ52">
        <v>0</v>
      </c>
      <c r="AR52">
        <v>31.957488000000001</v>
      </c>
      <c r="AS52">
        <v>36.560561999999997</v>
      </c>
      <c r="AT52">
        <v>19.297999999999998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4.9781519999999997</v>
      </c>
      <c r="BB52">
        <v>5.1700200000000001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2173.3651950000003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363.654021</v>
      </c>
      <c r="L53">
        <v>174.889476</v>
      </c>
      <c r="M53">
        <v>93.552789000000004</v>
      </c>
      <c r="N53">
        <v>120.014262</v>
      </c>
      <c r="O53">
        <v>125.99673799999999</v>
      </c>
      <c r="P53">
        <v>144.72433799999999</v>
      </c>
      <c r="Q53">
        <v>12.546787999999999</v>
      </c>
      <c r="R53">
        <v>24.378776999999999</v>
      </c>
      <c r="S53">
        <v>15.411479</v>
      </c>
      <c r="T53">
        <v>2.3432599999999999</v>
      </c>
      <c r="U53">
        <v>390.78449999999998</v>
      </c>
      <c r="V53">
        <v>13.876613000000001</v>
      </c>
      <c r="W53">
        <v>34.590699999999998</v>
      </c>
      <c r="X53">
        <v>114.983852</v>
      </c>
      <c r="Y53">
        <v>0</v>
      </c>
      <c r="Z53">
        <v>6.2919200000000002</v>
      </c>
      <c r="AA53">
        <v>0</v>
      </c>
      <c r="AB53">
        <v>31.198322999999998</v>
      </c>
      <c r="AC53">
        <v>22.406766000000001</v>
      </c>
      <c r="AD53">
        <v>10.502003999999999</v>
      </c>
      <c r="AE53">
        <v>57.098345999999999</v>
      </c>
      <c r="AF53">
        <v>0</v>
      </c>
      <c r="AG53">
        <v>47.135102000000003</v>
      </c>
      <c r="AH53">
        <v>129.024722</v>
      </c>
      <c r="AI53">
        <v>0</v>
      </c>
      <c r="AJ53">
        <v>0</v>
      </c>
      <c r="AK53">
        <v>65.442415999999994</v>
      </c>
      <c r="AL53">
        <v>76.590114999999997</v>
      </c>
      <c r="AM53">
        <v>0</v>
      </c>
      <c r="AN53">
        <v>1.1493500000000001</v>
      </c>
      <c r="AO53">
        <v>0</v>
      </c>
      <c r="AP53">
        <v>2.4720740000000001</v>
      </c>
      <c r="AQ53">
        <v>0</v>
      </c>
      <c r="AR53">
        <v>31.957488000000001</v>
      </c>
      <c r="AS53">
        <v>36.560561999999997</v>
      </c>
      <c r="AT53">
        <v>19.297999999999998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4.9781519999999997</v>
      </c>
      <c r="BB53">
        <v>5.1700200000000001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2187.070847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363.654021</v>
      </c>
      <c r="L54">
        <v>174.889476</v>
      </c>
      <c r="M54">
        <v>93.552789000000004</v>
      </c>
      <c r="N54">
        <v>120.014262</v>
      </c>
      <c r="O54">
        <v>125.99673799999999</v>
      </c>
      <c r="P54">
        <v>144.72433799999999</v>
      </c>
      <c r="Q54">
        <v>12.546787999999999</v>
      </c>
      <c r="R54">
        <v>24.378776999999999</v>
      </c>
      <c r="S54">
        <v>15.411479</v>
      </c>
      <c r="T54">
        <v>2.3432599999999999</v>
      </c>
      <c r="U54">
        <v>390.78449999999998</v>
      </c>
      <c r="V54">
        <v>13.876613000000001</v>
      </c>
      <c r="W54">
        <v>34.590699999999998</v>
      </c>
      <c r="X54">
        <v>114.983852</v>
      </c>
      <c r="Y54">
        <v>0</v>
      </c>
      <c r="Z54">
        <v>6.2919200000000002</v>
      </c>
      <c r="AA54">
        <v>0</v>
      </c>
      <c r="AB54">
        <v>31.198322999999998</v>
      </c>
      <c r="AC54">
        <v>22.406766000000001</v>
      </c>
      <c r="AD54">
        <v>10.502003999999999</v>
      </c>
      <c r="AE54">
        <v>57.098345999999999</v>
      </c>
      <c r="AF54">
        <v>0</v>
      </c>
      <c r="AG54">
        <v>47.135102000000003</v>
      </c>
      <c r="AH54">
        <v>129.024722</v>
      </c>
      <c r="AI54">
        <v>0</v>
      </c>
      <c r="AJ54">
        <v>0</v>
      </c>
      <c r="AK54">
        <v>65.442415999999994</v>
      </c>
      <c r="AL54">
        <v>76.590114999999997</v>
      </c>
      <c r="AM54">
        <v>0</v>
      </c>
      <c r="AN54">
        <v>1.1493500000000001</v>
      </c>
      <c r="AO54">
        <v>0</v>
      </c>
      <c r="AP54">
        <v>2.4720740000000001</v>
      </c>
      <c r="AQ54">
        <v>0</v>
      </c>
      <c r="AR54">
        <v>31.957488000000001</v>
      </c>
      <c r="AS54">
        <v>36.560561999999997</v>
      </c>
      <c r="AT54">
        <v>19.297999999999998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4.9781519999999997</v>
      </c>
      <c r="BB54">
        <v>5.1700200000000001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2187.070847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363.654021</v>
      </c>
      <c r="L55">
        <v>174.889476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12.546787999999999</v>
      </c>
      <c r="R55">
        <v>24.378776999999999</v>
      </c>
      <c r="S55">
        <v>15.411479</v>
      </c>
      <c r="T55">
        <v>2.3432599999999999</v>
      </c>
      <c r="U55">
        <v>390.78449999999998</v>
      </c>
      <c r="V55">
        <v>11.048105</v>
      </c>
      <c r="W55">
        <v>42.754719000000001</v>
      </c>
      <c r="X55">
        <v>143.09467000000001</v>
      </c>
      <c r="Y55">
        <v>0</v>
      </c>
      <c r="Z55">
        <v>6.2919200000000002</v>
      </c>
      <c r="AA55">
        <v>0</v>
      </c>
      <c r="AB55">
        <v>31.198322999999998</v>
      </c>
      <c r="AC55">
        <v>22.406766000000001</v>
      </c>
      <c r="AD55">
        <v>10.502003999999999</v>
      </c>
      <c r="AE55">
        <v>57.098345999999999</v>
      </c>
      <c r="AF55">
        <v>0</v>
      </c>
      <c r="AG55">
        <v>47.135102000000003</v>
      </c>
      <c r="AH55">
        <v>129.024722</v>
      </c>
      <c r="AI55">
        <v>0</v>
      </c>
      <c r="AJ55">
        <v>0</v>
      </c>
      <c r="AK55">
        <v>65.442415999999994</v>
      </c>
      <c r="AL55">
        <v>76.590114999999997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37.283735999999998</v>
      </c>
      <c r="AS55">
        <v>36.560561999999997</v>
      </c>
      <c r="AT55">
        <v>19.297999999999998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4.9781519999999997</v>
      </c>
      <c r="BB55">
        <v>5.1700200000000001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2227.1759510000002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363.654021</v>
      </c>
      <c r="L56">
        <v>174.889476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12.546787999999999</v>
      </c>
      <c r="R56">
        <v>24.378776999999999</v>
      </c>
      <c r="S56">
        <v>15.411479</v>
      </c>
      <c r="T56">
        <v>2.3432599999999999</v>
      </c>
      <c r="U56">
        <v>390.78449999999998</v>
      </c>
      <c r="V56">
        <v>11.048105</v>
      </c>
      <c r="W56">
        <v>42.754719000000001</v>
      </c>
      <c r="X56">
        <v>143.09467000000001</v>
      </c>
      <c r="Y56">
        <v>0</v>
      </c>
      <c r="Z56">
        <v>6.2919200000000002</v>
      </c>
      <c r="AA56">
        <v>0</v>
      </c>
      <c r="AB56">
        <v>31.198322999999998</v>
      </c>
      <c r="AC56">
        <v>22.406766000000001</v>
      </c>
      <c r="AD56">
        <v>10.502003999999999</v>
      </c>
      <c r="AE56">
        <v>57.098345999999999</v>
      </c>
      <c r="AF56">
        <v>0</v>
      </c>
      <c r="AG56">
        <v>47.135102000000003</v>
      </c>
      <c r="AH56">
        <v>129.024722</v>
      </c>
      <c r="AI56">
        <v>0</v>
      </c>
      <c r="AJ56">
        <v>0</v>
      </c>
      <c r="AK56">
        <v>65.442415999999994</v>
      </c>
      <c r="AL56">
        <v>76.590114999999997</v>
      </c>
      <c r="AM56">
        <v>0</v>
      </c>
      <c r="AN56">
        <v>1.1493500000000001</v>
      </c>
      <c r="AO56">
        <v>0</v>
      </c>
      <c r="AP56">
        <v>7.9106360000000002</v>
      </c>
      <c r="AQ56">
        <v>0</v>
      </c>
      <c r="AR56">
        <v>37.283735999999998</v>
      </c>
      <c r="AS56">
        <v>36.560561999999997</v>
      </c>
      <c r="AT56">
        <v>19.297999999999998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4.9781519999999997</v>
      </c>
      <c r="BB56">
        <v>5.1700200000000001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2231.3784760000003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363.654021</v>
      </c>
      <c r="L57">
        <v>174.889476</v>
      </c>
      <c r="M57">
        <v>93.552789000000004</v>
      </c>
      <c r="N57">
        <v>120.014262</v>
      </c>
      <c r="O57">
        <v>125.99673799999999</v>
      </c>
      <c r="P57">
        <v>144.72433799999999</v>
      </c>
      <c r="Q57">
        <v>16.375993000000001</v>
      </c>
      <c r="R57">
        <v>32.888038000000002</v>
      </c>
      <c r="S57">
        <v>20.415932999999999</v>
      </c>
      <c r="T57">
        <v>2.981541</v>
      </c>
      <c r="U57">
        <v>390.78449999999998</v>
      </c>
      <c r="V57">
        <v>20.06992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0</v>
      </c>
      <c r="AB57">
        <v>31.198322999999998</v>
      </c>
      <c r="AC57">
        <v>22.406766000000001</v>
      </c>
      <c r="AD57">
        <v>10.502003999999999</v>
      </c>
      <c r="AE57">
        <v>57.098345999999999</v>
      </c>
      <c r="AF57">
        <v>0</v>
      </c>
      <c r="AG57">
        <v>47.135102000000003</v>
      </c>
      <c r="AH57">
        <v>129.024722</v>
      </c>
      <c r="AI57">
        <v>0</v>
      </c>
      <c r="AJ57">
        <v>0</v>
      </c>
      <c r="AK57">
        <v>65.442415999999994</v>
      </c>
      <c r="AL57">
        <v>62.787973000000001</v>
      </c>
      <c r="AM57">
        <v>0</v>
      </c>
      <c r="AN57">
        <v>1.1493500000000001</v>
      </c>
      <c r="AO57">
        <v>0</v>
      </c>
      <c r="AP57">
        <v>7.9106360000000002</v>
      </c>
      <c r="AQ57">
        <v>0</v>
      </c>
      <c r="AR57">
        <v>37.283735999999998</v>
      </c>
      <c r="AS57">
        <v>36.560561999999997</v>
      </c>
      <c r="AT57">
        <v>19.297999999999998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4.9781519999999997</v>
      </c>
      <c r="BB57">
        <v>5.1700200000000001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2244.4828599999996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429.26722100000001</v>
      </c>
      <c r="L58">
        <v>174.889476</v>
      </c>
      <c r="M58">
        <v>93.552789000000004</v>
      </c>
      <c r="N58">
        <v>120.014262</v>
      </c>
      <c r="O58">
        <v>125.99673799999999</v>
      </c>
      <c r="P58">
        <v>144.72433799999999</v>
      </c>
      <c r="Q58">
        <v>19.276675999999998</v>
      </c>
      <c r="R58">
        <v>38.528745999999998</v>
      </c>
      <c r="S58">
        <v>23.924116999999999</v>
      </c>
      <c r="T58">
        <v>2.981541</v>
      </c>
      <c r="U58">
        <v>390.78449999999998</v>
      </c>
      <c r="V58">
        <v>20.06992</v>
      </c>
      <c r="W58">
        <v>42.754719000000001</v>
      </c>
      <c r="X58">
        <v>142.03327999999999</v>
      </c>
      <c r="Y58">
        <v>0</v>
      </c>
      <c r="Z58">
        <v>6.2919200000000002</v>
      </c>
      <c r="AA58">
        <v>0</v>
      </c>
      <c r="AB58">
        <v>31.198322999999998</v>
      </c>
      <c r="AC58">
        <v>22.406766000000001</v>
      </c>
      <c r="AD58">
        <v>10.502003999999999</v>
      </c>
      <c r="AE58">
        <v>57.098345999999999</v>
      </c>
      <c r="AF58">
        <v>0</v>
      </c>
      <c r="AG58">
        <v>47.135102000000003</v>
      </c>
      <c r="AH58">
        <v>129.024722</v>
      </c>
      <c r="AI58">
        <v>0</v>
      </c>
      <c r="AJ58">
        <v>0</v>
      </c>
      <c r="AK58">
        <v>65.442415999999994</v>
      </c>
      <c r="AL58">
        <v>62.787973000000001</v>
      </c>
      <c r="AM58">
        <v>0</v>
      </c>
      <c r="AN58">
        <v>1.1493500000000001</v>
      </c>
      <c r="AO58">
        <v>0</v>
      </c>
      <c r="AP58">
        <v>7.9106360000000002</v>
      </c>
      <c r="AQ58">
        <v>0</v>
      </c>
      <c r="AR58">
        <v>31.957488000000001</v>
      </c>
      <c r="AS58">
        <v>36.560561999999997</v>
      </c>
      <c r="AT58">
        <v>19.297999999999998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4.9781519999999997</v>
      </c>
      <c r="BB58">
        <v>5.1700200000000001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2315.7579969999997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392.21923700000002</v>
      </c>
      <c r="L59">
        <v>204.437636</v>
      </c>
      <c r="M59">
        <v>66.128316999999996</v>
      </c>
      <c r="N59">
        <v>84.906619000000006</v>
      </c>
      <c r="O59">
        <v>89.139048000000003</v>
      </c>
      <c r="P59">
        <v>102.38224200000001</v>
      </c>
      <c r="Q59">
        <v>13.712781</v>
      </c>
      <c r="R59">
        <v>26.713705999999998</v>
      </c>
      <c r="S59">
        <v>16.333499</v>
      </c>
      <c r="T59">
        <v>2.981541</v>
      </c>
      <c r="U59">
        <v>390.78449999999998</v>
      </c>
      <c r="V59">
        <v>20.06992</v>
      </c>
      <c r="W59">
        <v>42.754719000000001</v>
      </c>
      <c r="X59">
        <v>142.03327999999999</v>
      </c>
      <c r="Y59">
        <v>0</v>
      </c>
      <c r="Z59">
        <v>6.2919200000000002</v>
      </c>
      <c r="AA59">
        <v>0</v>
      </c>
      <c r="AB59">
        <v>31.198322999999998</v>
      </c>
      <c r="AC59">
        <v>22.406766000000001</v>
      </c>
      <c r="AD59">
        <v>10.502003999999999</v>
      </c>
      <c r="AE59">
        <v>57.098345999999999</v>
      </c>
      <c r="AF59">
        <v>0</v>
      </c>
      <c r="AG59">
        <v>47.135102000000003</v>
      </c>
      <c r="AH59">
        <v>129.024722</v>
      </c>
      <c r="AI59">
        <v>0</v>
      </c>
      <c r="AJ59">
        <v>0</v>
      </c>
      <c r="AK59">
        <v>65.442415999999994</v>
      </c>
      <c r="AL59">
        <v>62.787973000000001</v>
      </c>
      <c r="AM59">
        <v>0</v>
      </c>
      <c r="AN59">
        <v>1.1493500000000001</v>
      </c>
      <c r="AO59">
        <v>0</v>
      </c>
      <c r="AP59">
        <v>7.9106360000000002</v>
      </c>
      <c r="AQ59">
        <v>0</v>
      </c>
      <c r="AR59">
        <v>31.957488000000001</v>
      </c>
      <c r="AS59">
        <v>36.560561999999997</v>
      </c>
      <c r="AT59">
        <v>19.297999999999998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4.9781519999999997</v>
      </c>
      <c r="BB59">
        <v>5.1700200000000001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2141.5567189999997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317.92193700000001</v>
      </c>
      <c r="L60">
        <v>205.173078</v>
      </c>
      <c r="M60">
        <v>66.366206000000005</v>
      </c>
      <c r="N60">
        <v>85.212062000000003</v>
      </c>
      <c r="O60">
        <v>89.459716</v>
      </c>
      <c r="P60">
        <v>102.750551</v>
      </c>
      <c r="Q60">
        <v>13.762111000000001</v>
      </c>
      <c r="R60">
        <v>26.809805000000001</v>
      </c>
      <c r="S60">
        <v>16.392258000000002</v>
      </c>
      <c r="T60">
        <v>2.981541</v>
      </c>
      <c r="U60">
        <v>390.78449999999998</v>
      </c>
      <c r="V60">
        <v>20.06992</v>
      </c>
      <c r="W60">
        <v>42.754719000000001</v>
      </c>
      <c r="X60">
        <v>142.03327999999999</v>
      </c>
      <c r="Y60">
        <v>0</v>
      </c>
      <c r="Z60">
        <v>6.2919200000000002</v>
      </c>
      <c r="AA60">
        <v>0</v>
      </c>
      <c r="AB60">
        <v>31.198322999999998</v>
      </c>
      <c r="AC60">
        <v>22.406766000000001</v>
      </c>
      <c r="AD60">
        <v>10.502003999999999</v>
      </c>
      <c r="AE60">
        <v>57.098345999999999</v>
      </c>
      <c r="AF60">
        <v>0</v>
      </c>
      <c r="AG60">
        <v>47.135102000000003</v>
      </c>
      <c r="AH60">
        <v>129.024722</v>
      </c>
      <c r="AI60">
        <v>0</v>
      </c>
      <c r="AJ60">
        <v>0</v>
      </c>
      <c r="AK60">
        <v>65.442415999999994</v>
      </c>
      <c r="AL60">
        <v>62.787973000000001</v>
      </c>
      <c r="AM60">
        <v>0</v>
      </c>
      <c r="AN60">
        <v>1.1493500000000001</v>
      </c>
      <c r="AO60">
        <v>0</v>
      </c>
      <c r="AP60">
        <v>7.9106360000000002</v>
      </c>
      <c r="AQ60">
        <v>0</v>
      </c>
      <c r="AR60">
        <v>31.957488000000001</v>
      </c>
      <c r="AS60">
        <v>36.560561999999997</v>
      </c>
      <c r="AT60">
        <v>19.297999999999998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4.9781519999999997</v>
      </c>
      <c r="BB60">
        <v>5.1700200000000001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2069.4313579999998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228.730988</v>
      </c>
      <c r="L61">
        <v>211.75402399999999</v>
      </c>
      <c r="M61">
        <v>67.370129000000006</v>
      </c>
      <c r="N61">
        <v>86.501065999999994</v>
      </c>
      <c r="O61">
        <v>90.812973999999997</v>
      </c>
      <c r="P61">
        <v>104.30485899999999</v>
      </c>
      <c r="Q61">
        <v>13.97029</v>
      </c>
      <c r="R61">
        <v>27.215357999999998</v>
      </c>
      <c r="S61">
        <v>16.640222999999999</v>
      </c>
      <c r="T61">
        <v>2.981541</v>
      </c>
      <c r="U61">
        <v>390.78449999999998</v>
      </c>
      <c r="V61">
        <v>20.06992</v>
      </c>
      <c r="W61">
        <v>42.754719000000001</v>
      </c>
      <c r="X61">
        <v>142.03327999999999</v>
      </c>
      <c r="Y61">
        <v>0</v>
      </c>
      <c r="Z61">
        <v>6.2919200000000002</v>
      </c>
      <c r="AA61">
        <v>0</v>
      </c>
      <c r="AB61">
        <v>31.198322999999998</v>
      </c>
      <c r="AC61">
        <v>22.406766000000001</v>
      </c>
      <c r="AD61">
        <v>10.502003999999999</v>
      </c>
      <c r="AE61">
        <v>57.098345999999999</v>
      </c>
      <c r="AF61">
        <v>0</v>
      </c>
      <c r="AG61">
        <v>47.135102000000003</v>
      </c>
      <c r="AH61">
        <v>129.024722</v>
      </c>
      <c r="AI61">
        <v>0</v>
      </c>
      <c r="AJ61">
        <v>0</v>
      </c>
      <c r="AK61">
        <v>65.442415999999994</v>
      </c>
      <c r="AL61">
        <v>76.590114999999997</v>
      </c>
      <c r="AM61">
        <v>0</v>
      </c>
      <c r="AN61">
        <v>1.1493500000000001</v>
      </c>
      <c r="AO61">
        <v>0</v>
      </c>
      <c r="AP61">
        <v>3.7081110000000002</v>
      </c>
      <c r="AQ61">
        <v>0</v>
      </c>
      <c r="AR61">
        <v>31.957488000000001</v>
      </c>
      <c r="AS61">
        <v>36.560561999999997</v>
      </c>
      <c r="AT61">
        <v>19.297999999999998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1.807931</v>
      </c>
      <c r="BA61">
        <v>4.9781519999999997</v>
      </c>
      <c r="BB61">
        <v>5.1700200000000001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2004.2910929999996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228.730988</v>
      </c>
      <c r="L62">
        <v>205.890041</v>
      </c>
      <c r="M62">
        <v>65.504486</v>
      </c>
      <c r="N62">
        <v>84.105641000000006</v>
      </c>
      <c r="O62">
        <v>88.298142999999996</v>
      </c>
      <c r="P62">
        <v>101.416405</v>
      </c>
      <c r="Q62">
        <v>13.583418999999999</v>
      </c>
      <c r="R62">
        <v>26.461697999999998</v>
      </c>
      <c r="S62">
        <v>16.179414999999999</v>
      </c>
      <c r="T62">
        <v>2.981541</v>
      </c>
      <c r="U62">
        <v>390.78449999999998</v>
      </c>
      <c r="V62">
        <v>20.06992</v>
      </c>
      <c r="W62">
        <v>42.754719000000001</v>
      </c>
      <c r="X62">
        <v>142.03327999999999</v>
      </c>
      <c r="Y62">
        <v>0</v>
      </c>
      <c r="Z62">
        <v>6.2919200000000002</v>
      </c>
      <c r="AA62">
        <v>0</v>
      </c>
      <c r="AB62">
        <v>31.198322999999998</v>
      </c>
      <c r="AC62">
        <v>22.406766000000001</v>
      </c>
      <c r="AD62">
        <v>10.502003999999999</v>
      </c>
      <c r="AE62">
        <v>57.098345999999999</v>
      </c>
      <c r="AF62">
        <v>0</v>
      </c>
      <c r="AG62">
        <v>47.135102000000003</v>
      </c>
      <c r="AH62">
        <v>129.024722</v>
      </c>
      <c r="AI62">
        <v>0</v>
      </c>
      <c r="AJ62">
        <v>0</v>
      </c>
      <c r="AK62">
        <v>65.442415999999994</v>
      </c>
      <c r="AL62">
        <v>76.590114999999997</v>
      </c>
      <c r="AM62">
        <v>0</v>
      </c>
      <c r="AN62">
        <v>1.1493500000000001</v>
      </c>
      <c r="AO62">
        <v>0</v>
      </c>
      <c r="AP62">
        <v>3.7081110000000002</v>
      </c>
      <c r="AQ62">
        <v>0</v>
      </c>
      <c r="AR62">
        <v>31.957488000000001</v>
      </c>
      <c r="AS62">
        <v>36.560561999999997</v>
      </c>
      <c r="AT62">
        <v>19.297999999999998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1.807931</v>
      </c>
      <c r="BA62">
        <v>4.9781519999999997</v>
      </c>
      <c r="BB62">
        <v>5.1700200000000001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1987.1614179999995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259.583077</v>
      </c>
      <c r="L63">
        <v>226.540256</v>
      </c>
      <c r="M63">
        <v>72.07441</v>
      </c>
      <c r="N63">
        <v>92.541208999999995</v>
      </c>
      <c r="O63">
        <v>97.154207999999997</v>
      </c>
      <c r="P63">
        <v>111.58819699999999</v>
      </c>
      <c r="Q63">
        <v>14.945779999999999</v>
      </c>
      <c r="R63">
        <v>29.115735000000001</v>
      </c>
      <c r="S63">
        <v>17.802087</v>
      </c>
      <c r="T63">
        <v>2.981541</v>
      </c>
      <c r="U63">
        <v>390.78449999999998</v>
      </c>
      <c r="V63">
        <v>20.06992</v>
      </c>
      <c r="W63">
        <v>42.754719000000001</v>
      </c>
      <c r="X63">
        <v>142.03327999999999</v>
      </c>
      <c r="Y63">
        <v>0</v>
      </c>
      <c r="Z63">
        <v>6.2919200000000002</v>
      </c>
      <c r="AA63">
        <v>13.556227</v>
      </c>
      <c r="AB63">
        <v>31.198322999999998</v>
      </c>
      <c r="AC63">
        <v>22.406766000000001</v>
      </c>
      <c r="AD63">
        <v>21.004010000000001</v>
      </c>
      <c r="AE63">
        <v>57.098345999999999</v>
      </c>
      <c r="AF63">
        <v>0</v>
      </c>
      <c r="AG63">
        <v>47.135102000000003</v>
      </c>
      <c r="AH63">
        <v>129.024722</v>
      </c>
      <c r="AI63">
        <v>0</v>
      </c>
      <c r="AJ63">
        <v>0</v>
      </c>
      <c r="AK63">
        <v>65.442415999999994</v>
      </c>
      <c r="AL63">
        <v>76.590114999999997</v>
      </c>
      <c r="AM63">
        <v>0</v>
      </c>
      <c r="AN63">
        <v>1.1493500000000001</v>
      </c>
      <c r="AO63">
        <v>0</v>
      </c>
      <c r="AP63">
        <v>3.7081110000000002</v>
      </c>
      <c r="AQ63">
        <v>0</v>
      </c>
      <c r="AR63">
        <v>31.957488000000001</v>
      </c>
      <c r="AS63">
        <v>36.560561999999997</v>
      </c>
      <c r="AT63">
        <v>19.297999999999998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3.6158610000000002</v>
      </c>
      <c r="BA63">
        <v>4.9781519999999997</v>
      </c>
      <c r="BB63">
        <v>5.1700200000000001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2104.2023039999999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243.71127200000001</v>
      </c>
      <c r="L64">
        <v>294.70739600000002</v>
      </c>
      <c r="M64">
        <v>65.782077999999998</v>
      </c>
      <c r="N64">
        <v>84.462058999999996</v>
      </c>
      <c r="O64">
        <v>88.672327999999993</v>
      </c>
      <c r="P64">
        <v>101.846182</v>
      </c>
      <c r="Q64">
        <v>13.640981999999999</v>
      </c>
      <c r="R64">
        <v>26.573836</v>
      </c>
      <c r="S64">
        <v>16.247979000000001</v>
      </c>
      <c r="T64">
        <v>2.981541</v>
      </c>
      <c r="U64">
        <v>390.78449999999998</v>
      </c>
      <c r="V64">
        <v>20.06992</v>
      </c>
      <c r="W64">
        <v>42.754719000000001</v>
      </c>
      <c r="X64">
        <v>142.03327999999999</v>
      </c>
      <c r="Y64">
        <v>0</v>
      </c>
      <c r="Z64">
        <v>6.2919200000000002</v>
      </c>
      <c r="AA64">
        <v>13.556227</v>
      </c>
      <c r="AB64">
        <v>31.198322999999998</v>
      </c>
      <c r="AC64">
        <v>22.406766000000001</v>
      </c>
      <c r="AD64">
        <v>21.004010000000001</v>
      </c>
      <c r="AE64">
        <v>57.098345999999999</v>
      </c>
      <c r="AF64">
        <v>0</v>
      </c>
      <c r="AG64">
        <v>47.135102000000003</v>
      </c>
      <c r="AH64">
        <v>129.024722</v>
      </c>
      <c r="AI64">
        <v>0</v>
      </c>
      <c r="AJ64">
        <v>0</v>
      </c>
      <c r="AK64">
        <v>65.442415999999994</v>
      </c>
      <c r="AL64">
        <v>76.590114999999997</v>
      </c>
      <c r="AM64">
        <v>0</v>
      </c>
      <c r="AN64">
        <v>1.1493500000000001</v>
      </c>
      <c r="AO64">
        <v>0</v>
      </c>
      <c r="AP64">
        <v>3.7081110000000002</v>
      </c>
      <c r="AQ64">
        <v>0</v>
      </c>
      <c r="AR64">
        <v>31.957488000000001</v>
      </c>
      <c r="AS64">
        <v>36.560561999999997</v>
      </c>
      <c r="AT64">
        <v>19.297999999999998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3.6158610000000002</v>
      </c>
      <c r="BA64">
        <v>4.9781519999999997</v>
      </c>
      <c r="BB64">
        <v>5.1700200000000001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2118.5014569999998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254.73345499999999</v>
      </c>
      <c r="L65">
        <v>299.68566199999998</v>
      </c>
      <c r="M65">
        <v>66.893283999999994</v>
      </c>
      <c r="N65">
        <v>85.888812000000001</v>
      </c>
      <c r="O65">
        <v>90.170201000000006</v>
      </c>
      <c r="P65">
        <v>103.566591</v>
      </c>
      <c r="Q65">
        <v>13.871409</v>
      </c>
      <c r="R65">
        <v>27.022728000000001</v>
      </c>
      <c r="S65">
        <v>16.522444</v>
      </c>
      <c r="T65">
        <v>2.981541</v>
      </c>
      <c r="U65">
        <v>390.78449999999998</v>
      </c>
      <c r="V65">
        <v>20.06992</v>
      </c>
      <c r="W65">
        <v>42.754719000000001</v>
      </c>
      <c r="X65">
        <v>142.03327999999999</v>
      </c>
      <c r="Y65">
        <v>0</v>
      </c>
      <c r="Z65">
        <v>6.2919200000000002</v>
      </c>
      <c r="AA65">
        <v>13.556227</v>
      </c>
      <c r="AB65">
        <v>31.198322999999998</v>
      </c>
      <c r="AC65">
        <v>22.406766000000001</v>
      </c>
      <c r="AD65">
        <v>21.004010000000001</v>
      </c>
      <c r="AE65">
        <v>57.098345999999999</v>
      </c>
      <c r="AF65">
        <v>0</v>
      </c>
      <c r="AG65">
        <v>47.135102000000003</v>
      </c>
      <c r="AH65">
        <v>129.024722</v>
      </c>
      <c r="AI65">
        <v>0</v>
      </c>
      <c r="AJ65">
        <v>0</v>
      </c>
      <c r="AK65">
        <v>65.442415999999994</v>
      </c>
      <c r="AL65">
        <v>76.590114999999997</v>
      </c>
      <c r="AM65">
        <v>0</v>
      </c>
      <c r="AN65">
        <v>1.1493500000000001</v>
      </c>
      <c r="AO65">
        <v>0</v>
      </c>
      <c r="AP65">
        <v>2.4720740000000001</v>
      </c>
      <c r="AQ65">
        <v>0</v>
      </c>
      <c r="AR65">
        <v>31.957488000000001</v>
      </c>
      <c r="AS65">
        <v>36.560561999999997</v>
      </c>
      <c r="AT65">
        <v>19.297999999999998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3.6158610000000002</v>
      </c>
      <c r="BA65">
        <v>4.9781519999999997</v>
      </c>
      <c r="BB65">
        <v>5.1700200000000001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2139.9758939999997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226.998378</v>
      </c>
      <c r="L66">
        <v>266.520556</v>
      </c>
      <c r="M66">
        <v>58.812868000000002</v>
      </c>
      <c r="N66">
        <v>75.513819999999996</v>
      </c>
      <c r="O66">
        <v>79.278036</v>
      </c>
      <c r="P66">
        <v>91.056200000000004</v>
      </c>
      <c r="Q66">
        <v>12.195803</v>
      </c>
      <c r="R66">
        <v>23.758500000000002</v>
      </c>
      <c r="S66">
        <v>14.526605</v>
      </c>
      <c r="T66">
        <v>2.981541</v>
      </c>
      <c r="U66">
        <v>390.78449999999998</v>
      </c>
      <c r="V66">
        <v>20.06992</v>
      </c>
      <c r="W66">
        <v>42.754719000000001</v>
      </c>
      <c r="X66">
        <v>142.03327999999999</v>
      </c>
      <c r="Y66">
        <v>0</v>
      </c>
      <c r="Z66">
        <v>6.2919200000000002</v>
      </c>
      <c r="AA66">
        <v>27.06062</v>
      </c>
      <c r="AB66">
        <v>31.198322999999998</v>
      </c>
      <c r="AC66">
        <v>22.406766000000001</v>
      </c>
      <c r="AD66">
        <v>21.004010000000001</v>
      </c>
      <c r="AE66">
        <v>57.098345999999999</v>
      </c>
      <c r="AF66">
        <v>0</v>
      </c>
      <c r="AG66">
        <v>47.135102000000003</v>
      </c>
      <c r="AH66">
        <v>129.024722</v>
      </c>
      <c r="AI66">
        <v>0</v>
      </c>
      <c r="AJ66">
        <v>0</v>
      </c>
      <c r="AK66">
        <v>65.442415999999994</v>
      </c>
      <c r="AL66">
        <v>76.590114999999997</v>
      </c>
      <c r="AM66">
        <v>0</v>
      </c>
      <c r="AN66">
        <v>1.1493500000000001</v>
      </c>
      <c r="AO66">
        <v>0</v>
      </c>
      <c r="AP66">
        <v>2.4720740000000001</v>
      </c>
      <c r="AQ66">
        <v>0</v>
      </c>
      <c r="AR66">
        <v>31.957488000000001</v>
      </c>
      <c r="AS66">
        <v>36.560561999999997</v>
      </c>
      <c r="AT66">
        <v>19.297999999999998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3.6158610000000002</v>
      </c>
      <c r="BA66">
        <v>4.9781519999999997</v>
      </c>
      <c r="BB66">
        <v>5.1700200000000001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2043.7864669999999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237.61319599999999</v>
      </c>
      <c r="L67">
        <v>278.983495</v>
      </c>
      <c r="M67">
        <v>61.563054000000001</v>
      </c>
      <c r="N67">
        <v>79.044970000000006</v>
      </c>
      <c r="O67">
        <v>82.985207000000003</v>
      </c>
      <c r="P67">
        <v>95.314138</v>
      </c>
      <c r="Q67">
        <v>12.7661</v>
      </c>
      <c r="R67">
        <v>24.869486999999999</v>
      </c>
      <c r="S67">
        <v>15.205893</v>
      </c>
      <c r="T67">
        <v>2.981541</v>
      </c>
      <c r="U67">
        <v>390.78449999999998</v>
      </c>
      <c r="V67">
        <v>20.06992</v>
      </c>
      <c r="W67">
        <v>42.754719000000001</v>
      </c>
      <c r="X67">
        <v>142.03327999999999</v>
      </c>
      <c r="Y67">
        <v>0</v>
      </c>
      <c r="Z67">
        <v>6.2919200000000002</v>
      </c>
      <c r="AA67">
        <v>27.112455000000001</v>
      </c>
      <c r="AB67">
        <v>26.840661999999998</v>
      </c>
      <c r="AC67">
        <v>22.406766000000001</v>
      </c>
      <c r="AD67">
        <v>21.004010000000001</v>
      </c>
      <c r="AE67">
        <v>57.098345999999999</v>
      </c>
      <c r="AF67">
        <v>0</v>
      </c>
      <c r="AG67">
        <v>47.135102000000003</v>
      </c>
      <c r="AH67">
        <v>129.024722</v>
      </c>
      <c r="AI67">
        <v>0</v>
      </c>
      <c r="AJ67">
        <v>0</v>
      </c>
      <c r="AK67">
        <v>65.442415999999994</v>
      </c>
      <c r="AL67">
        <v>61.666758999999999</v>
      </c>
      <c r="AM67">
        <v>0</v>
      </c>
      <c r="AN67">
        <v>1.1493500000000001</v>
      </c>
      <c r="AO67">
        <v>0</v>
      </c>
      <c r="AP67">
        <v>4.3261289999999999</v>
      </c>
      <c r="AQ67">
        <v>0</v>
      </c>
      <c r="AR67">
        <v>31.957488000000001</v>
      </c>
      <c r="AS67">
        <v>36.560561999999997</v>
      </c>
      <c r="AT67">
        <v>19.297999999999998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3.6158610000000002</v>
      </c>
      <c r="BA67">
        <v>4.9781519999999997</v>
      </c>
      <c r="BB67">
        <v>5.1700200000000001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2066.0961140000004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254.198004</v>
      </c>
      <c r="L68">
        <v>298.45584700000001</v>
      </c>
      <c r="M68">
        <v>65.860001999999994</v>
      </c>
      <c r="N68">
        <v>84.562111999999999</v>
      </c>
      <c r="O68">
        <v>88.777367999999996</v>
      </c>
      <c r="P68">
        <v>101.96682699999999</v>
      </c>
      <c r="Q68">
        <v>13.657142</v>
      </c>
      <c r="R68">
        <v>26.605315000000001</v>
      </c>
      <c r="S68">
        <v>16.267226999999998</v>
      </c>
      <c r="T68">
        <v>2.981541</v>
      </c>
      <c r="U68">
        <v>390.78449999999998</v>
      </c>
      <c r="V68">
        <v>20.06992</v>
      </c>
      <c r="W68">
        <v>42.754719000000001</v>
      </c>
      <c r="X68">
        <v>142.03327999999999</v>
      </c>
      <c r="Y68">
        <v>0</v>
      </c>
      <c r="Z68">
        <v>6.2919200000000002</v>
      </c>
      <c r="AA68">
        <v>40.668681999999997</v>
      </c>
      <c r="AB68">
        <v>26.840661999999998</v>
      </c>
      <c r="AC68">
        <v>22.406766000000001</v>
      </c>
      <c r="AD68">
        <v>21.004010000000001</v>
      </c>
      <c r="AE68">
        <v>57.098345999999999</v>
      </c>
      <c r="AF68">
        <v>0</v>
      </c>
      <c r="AG68">
        <v>47.135102000000003</v>
      </c>
      <c r="AH68">
        <v>129.024722</v>
      </c>
      <c r="AI68">
        <v>0</v>
      </c>
      <c r="AJ68">
        <v>0</v>
      </c>
      <c r="AK68">
        <v>65.442415999999994</v>
      </c>
      <c r="AL68">
        <v>61.666758999999999</v>
      </c>
      <c r="AM68">
        <v>0</v>
      </c>
      <c r="AN68">
        <v>1.1493500000000001</v>
      </c>
      <c r="AO68">
        <v>0</v>
      </c>
      <c r="AP68">
        <v>11.742350999999999</v>
      </c>
      <c r="AQ68">
        <v>0</v>
      </c>
      <c r="AR68">
        <v>31.957488000000001</v>
      </c>
      <c r="AS68">
        <v>36.560561999999997</v>
      </c>
      <c r="AT68">
        <v>19.297999999999998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3.6158610000000002</v>
      </c>
      <c r="BA68">
        <v>4.9781519999999997</v>
      </c>
      <c r="BB68">
        <v>5.1700200000000001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2149.0728670000003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592.95912899999996</v>
      </c>
      <c r="L69">
        <v>434.985411</v>
      </c>
      <c r="M69">
        <v>93.552789000000004</v>
      </c>
      <c r="N69">
        <v>120.014262</v>
      </c>
      <c r="O69">
        <v>125.99673799999999</v>
      </c>
      <c r="P69">
        <v>144.72433799999999</v>
      </c>
      <c r="Q69">
        <v>21.751671000000002</v>
      </c>
      <c r="R69">
        <v>43.330401999999999</v>
      </c>
      <c r="S69">
        <v>26.668852999999999</v>
      </c>
      <c r="T69">
        <v>2.981541</v>
      </c>
      <c r="U69">
        <v>390.78449999999998</v>
      </c>
      <c r="V69">
        <v>20.06992</v>
      </c>
      <c r="W69">
        <v>42.754719000000001</v>
      </c>
      <c r="X69">
        <v>142.03327999999999</v>
      </c>
      <c r="Y69">
        <v>0</v>
      </c>
      <c r="Z69">
        <v>6.2919200000000002</v>
      </c>
      <c r="AA69">
        <v>40.668681999999997</v>
      </c>
      <c r="AB69">
        <v>26.840661999999998</v>
      </c>
      <c r="AC69">
        <v>22.406766000000001</v>
      </c>
      <c r="AD69">
        <v>21.004010000000001</v>
      </c>
      <c r="AE69">
        <v>57.098345999999999</v>
      </c>
      <c r="AF69">
        <v>0</v>
      </c>
      <c r="AG69">
        <v>47.135102000000003</v>
      </c>
      <c r="AH69">
        <v>173.64577199999999</v>
      </c>
      <c r="AI69">
        <v>0</v>
      </c>
      <c r="AJ69">
        <v>0</v>
      </c>
      <c r="AK69">
        <v>65.442415999999994</v>
      </c>
      <c r="AL69">
        <v>61.666758999999999</v>
      </c>
      <c r="AM69">
        <v>0</v>
      </c>
      <c r="AN69">
        <v>1.1493500000000001</v>
      </c>
      <c r="AO69">
        <v>0</v>
      </c>
      <c r="AP69">
        <v>11.742350999999999</v>
      </c>
      <c r="AQ69">
        <v>0</v>
      </c>
      <c r="AR69">
        <v>31.957488000000001</v>
      </c>
      <c r="AS69">
        <v>36.560561999999997</v>
      </c>
      <c r="AT69">
        <v>19.297999999999998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4.226038</v>
      </c>
      <c r="BA69">
        <v>6.5087479999999998</v>
      </c>
      <c r="BB69">
        <v>5.1700200000000001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2849.4684390000002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592.95912899999996</v>
      </c>
      <c r="L70">
        <v>367.95496600000001</v>
      </c>
      <c r="M70">
        <v>93.552789000000004</v>
      </c>
      <c r="N70">
        <v>120.014262</v>
      </c>
      <c r="O70">
        <v>125.99673799999999</v>
      </c>
      <c r="P70">
        <v>144.72433799999999</v>
      </c>
      <c r="Q70">
        <v>19.710881000000001</v>
      </c>
      <c r="R70">
        <v>39.098036999999998</v>
      </c>
      <c r="S70">
        <v>24.010957999999999</v>
      </c>
      <c r="T70">
        <v>2.981541</v>
      </c>
      <c r="U70">
        <v>390.78449999999998</v>
      </c>
      <c r="V70">
        <v>20.06992</v>
      </c>
      <c r="W70">
        <v>42.754719000000001</v>
      </c>
      <c r="X70">
        <v>142.03327999999999</v>
      </c>
      <c r="Y70">
        <v>0</v>
      </c>
      <c r="Z70">
        <v>6.2919200000000002</v>
      </c>
      <c r="AA70">
        <v>40.668681999999997</v>
      </c>
      <c r="AB70">
        <v>26.840661999999998</v>
      </c>
      <c r="AC70">
        <v>22.406766000000001</v>
      </c>
      <c r="AD70">
        <v>21.004010000000001</v>
      </c>
      <c r="AE70">
        <v>57.098345999999999</v>
      </c>
      <c r="AF70">
        <v>0</v>
      </c>
      <c r="AG70">
        <v>47.135102000000003</v>
      </c>
      <c r="AH70">
        <v>173.64577199999999</v>
      </c>
      <c r="AI70">
        <v>0</v>
      </c>
      <c r="AJ70">
        <v>0</v>
      </c>
      <c r="AK70">
        <v>65.442415999999994</v>
      </c>
      <c r="AL70">
        <v>61.666758999999999</v>
      </c>
      <c r="AM70">
        <v>0</v>
      </c>
      <c r="AN70">
        <v>1.1493500000000001</v>
      </c>
      <c r="AO70">
        <v>0</v>
      </c>
      <c r="AP70">
        <v>11.742350999999999</v>
      </c>
      <c r="AQ70">
        <v>0</v>
      </c>
      <c r="AR70">
        <v>31.957488000000001</v>
      </c>
      <c r="AS70">
        <v>36.560561999999997</v>
      </c>
      <c r="AT70">
        <v>19.297999999999998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4.226038</v>
      </c>
      <c r="BA70">
        <v>6.5087479999999998</v>
      </c>
      <c r="BB70">
        <v>5.1700200000000001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2773.5069440000002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532.87490200000002</v>
      </c>
      <c r="L71">
        <v>357.39066200000002</v>
      </c>
      <c r="M71">
        <v>93.552789000000004</v>
      </c>
      <c r="N71">
        <v>120.014262</v>
      </c>
      <c r="O71">
        <v>125.99673799999999</v>
      </c>
      <c r="P71">
        <v>144.72433799999999</v>
      </c>
      <c r="Q71">
        <v>19.710881000000001</v>
      </c>
      <c r="R71">
        <v>39.098036999999998</v>
      </c>
      <c r="S71">
        <v>24.010957999999999</v>
      </c>
      <c r="T71">
        <v>2.981541</v>
      </c>
      <c r="U71">
        <v>390.78449999999998</v>
      </c>
      <c r="V71">
        <v>20.06992</v>
      </c>
      <c r="W71">
        <v>42.754719000000001</v>
      </c>
      <c r="X71">
        <v>142.03327999999999</v>
      </c>
      <c r="Y71">
        <v>0</v>
      </c>
      <c r="Z71">
        <v>6.2919200000000002</v>
      </c>
      <c r="AA71">
        <v>40.668681999999997</v>
      </c>
      <c r="AB71">
        <v>26.840661999999998</v>
      </c>
      <c r="AC71">
        <v>33.608676000000003</v>
      </c>
      <c r="AD71">
        <v>21.004010000000001</v>
      </c>
      <c r="AE71">
        <v>57.098345999999999</v>
      </c>
      <c r="AF71">
        <v>0</v>
      </c>
      <c r="AG71">
        <v>47.135102000000003</v>
      </c>
      <c r="AH71">
        <v>173.64577199999999</v>
      </c>
      <c r="AI71">
        <v>0</v>
      </c>
      <c r="AJ71">
        <v>0</v>
      </c>
      <c r="AK71">
        <v>65.442415999999994</v>
      </c>
      <c r="AL71">
        <v>61.666758999999999</v>
      </c>
      <c r="AM71">
        <v>0</v>
      </c>
      <c r="AN71">
        <v>1.1493500000000001</v>
      </c>
      <c r="AO71">
        <v>0</v>
      </c>
      <c r="AP71">
        <v>11.742350999999999</v>
      </c>
      <c r="AQ71">
        <v>0</v>
      </c>
      <c r="AR71">
        <v>31.957488000000001</v>
      </c>
      <c r="AS71">
        <v>36.560561999999997</v>
      </c>
      <c r="AT71">
        <v>19.297999999999998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4.226038</v>
      </c>
      <c r="BA71">
        <v>6.5087479999999998</v>
      </c>
      <c r="BB71">
        <v>5.1700200000000001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2714.0603230000002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504.04579100000001</v>
      </c>
      <c r="L72">
        <v>309.14566200000002</v>
      </c>
      <c r="M72">
        <v>93.552789000000004</v>
      </c>
      <c r="N72">
        <v>120.014262</v>
      </c>
      <c r="O72">
        <v>125.99673799999999</v>
      </c>
      <c r="P72">
        <v>144.72433799999999</v>
      </c>
      <c r="Q72">
        <v>19.710881000000001</v>
      </c>
      <c r="R72">
        <v>39.098036999999998</v>
      </c>
      <c r="S72">
        <v>24.010957999999999</v>
      </c>
      <c r="T72">
        <v>2.981541</v>
      </c>
      <c r="U72">
        <v>390.78449999999998</v>
      </c>
      <c r="V72">
        <v>20.06992</v>
      </c>
      <c r="W72">
        <v>42.754719000000001</v>
      </c>
      <c r="X72">
        <v>142.03327999999999</v>
      </c>
      <c r="Y72">
        <v>0</v>
      </c>
      <c r="Z72">
        <v>6.2919200000000002</v>
      </c>
      <c r="AA72">
        <v>40.668681999999997</v>
      </c>
      <c r="AB72">
        <v>26.840661999999998</v>
      </c>
      <c r="AC72">
        <v>33.608676000000003</v>
      </c>
      <c r="AD72">
        <v>21.004010000000001</v>
      </c>
      <c r="AE72">
        <v>57.098345999999999</v>
      </c>
      <c r="AF72">
        <v>0</v>
      </c>
      <c r="AG72">
        <v>47.135102000000003</v>
      </c>
      <c r="AH72">
        <v>173.64577199999999</v>
      </c>
      <c r="AI72">
        <v>0</v>
      </c>
      <c r="AJ72">
        <v>0</v>
      </c>
      <c r="AK72">
        <v>65.442415999999994</v>
      </c>
      <c r="AL72">
        <v>61.666758999999999</v>
      </c>
      <c r="AM72">
        <v>0</v>
      </c>
      <c r="AN72">
        <v>1.1493500000000001</v>
      </c>
      <c r="AO72">
        <v>0</v>
      </c>
      <c r="AP72">
        <v>3.0900919999999998</v>
      </c>
      <c r="AQ72">
        <v>0</v>
      </c>
      <c r="AR72">
        <v>31.957488000000001</v>
      </c>
      <c r="AS72">
        <v>36.560561999999997</v>
      </c>
      <c r="AT72">
        <v>19.297999999999998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5.1700200000000001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2633.0571720000003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502.96300200000002</v>
      </c>
      <c r="L73">
        <v>260.90066200000001</v>
      </c>
      <c r="M73">
        <v>93.552789000000004</v>
      </c>
      <c r="N73">
        <v>120.014262</v>
      </c>
      <c r="O73">
        <v>125.99673799999999</v>
      </c>
      <c r="P73">
        <v>144.72433799999999</v>
      </c>
      <c r="Q73">
        <v>19.710881000000001</v>
      </c>
      <c r="R73">
        <v>39.098036999999998</v>
      </c>
      <c r="S73">
        <v>24.010957999999999</v>
      </c>
      <c r="T73">
        <v>2.981541</v>
      </c>
      <c r="U73">
        <v>390.78449999999998</v>
      </c>
      <c r="V73">
        <v>20.06992</v>
      </c>
      <c r="W73">
        <v>42.754719000000001</v>
      </c>
      <c r="X73">
        <v>142.03327999999999</v>
      </c>
      <c r="Y73">
        <v>0</v>
      </c>
      <c r="Z73">
        <v>6.2919200000000002</v>
      </c>
      <c r="AA73">
        <v>40.668681999999997</v>
      </c>
      <c r="AB73">
        <v>26.840661999999998</v>
      </c>
      <c r="AC73">
        <v>33.608676000000003</v>
      </c>
      <c r="AD73">
        <v>21.004010000000001</v>
      </c>
      <c r="AE73">
        <v>57.098345999999999</v>
      </c>
      <c r="AF73">
        <v>0</v>
      </c>
      <c r="AG73">
        <v>47.135102000000003</v>
      </c>
      <c r="AH73">
        <v>173.64577199999999</v>
      </c>
      <c r="AI73">
        <v>0</v>
      </c>
      <c r="AJ73">
        <v>0</v>
      </c>
      <c r="AK73">
        <v>65.442415999999994</v>
      </c>
      <c r="AL73">
        <v>58.303117999999998</v>
      </c>
      <c r="AM73">
        <v>5.2022969999999997</v>
      </c>
      <c r="AN73">
        <v>1.1493500000000001</v>
      </c>
      <c r="AO73">
        <v>0</v>
      </c>
      <c r="AP73">
        <v>3.0900919999999998</v>
      </c>
      <c r="AQ73">
        <v>0</v>
      </c>
      <c r="AR73">
        <v>31.957488000000001</v>
      </c>
      <c r="AS73">
        <v>36.560561999999997</v>
      </c>
      <c r="AT73">
        <v>19.297999999999998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5.1700200000000001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2585.5680390000002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501.03320200000002</v>
      </c>
      <c r="L74">
        <v>231.95366200000001</v>
      </c>
      <c r="M74">
        <v>93.552789000000004</v>
      </c>
      <c r="N74">
        <v>120.014262</v>
      </c>
      <c r="O74">
        <v>125.99673799999999</v>
      </c>
      <c r="P74">
        <v>144.72433799999999</v>
      </c>
      <c r="Q74">
        <v>19.710881000000001</v>
      </c>
      <c r="R74">
        <v>39.098036999999998</v>
      </c>
      <c r="S74">
        <v>24.010957999999999</v>
      </c>
      <c r="T74">
        <v>2.981541</v>
      </c>
      <c r="U74">
        <v>390.78449999999998</v>
      </c>
      <c r="V74">
        <v>20.06992</v>
      </c>
      <c r="W74">
        <v>42.754719000000001</v>
      </c>
      <c r="X74">
        <v>142.03327999999999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21.004010000000001</v>
      </c>
      <c r="AE74">
        <v>57.098345999999999</v>
      </c>
      <c r="AF74">
        <v>0</v>
      </c>
      <c r="AG74">
        <v>47.135102000000003</v>
      </c>
      <c r="AH74">
        <v>173.64577199999999</v>
      </c>
      <c r="AI74">
        <v>0</v>
      </c>
      <c r="AJ74">
        <v>0</v>
      </c>
      <c r="AK74">
        <v>65.442415999999994</v>
      </c>
      <c r="AL74">
        <v>58.303117999999998</v>
      </c>
      <c r="AM74">
        <v>5.2022969999999997</v>
      </c>
      <c r="AN74">
        <v>1.1493500000000001</v>
      </c>
      <c r="AO74">
        <v>0</v>
      </c>
      <c r="AP74">
        <v>3.0900919999999998</v>
      </c>
      <c r="AQ74">
        <v>0</v>
      </c>
      <c r="AR74">
        <v>31.957488000000001</v>
      </c>
      <c r="AS74">
        <v>36.560561999999997</v>
      </c>
      <c r="AT74">
        <v>19.297999999999998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5.1700200000000001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2574.6480609999999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504.68380500000001</v>
      </c>
      <c r="L75">
        <v>174.059662</v>
      </c>
      <c r="M75">
        <v>93.552789000000004</v>
      </c>
      <c r="N75">
        <v>120.014262</v>
      </c>
      <c r="O75">
        <v>125.99673799999999</v>
      </c>
      <c r="P75">
        <v>144.72433799999999</v>
      </c>
      <c r="Q75">
        <v>19.710881000000001</v>
      </c>
      <c r="R75">
        <v>39.098036999999998</v>
      </c>
      <c r="S75">
        <v>24.010957999999999</v>
      </c>
      <c r="T75">
        <v>2.981541</v>
      </c>
      <c r="U75">
        <v>392.83491199999997</v>
      </c>
      <c r="V75">
        <v>20.06992</v>
      </c>
      <c r="W75">
        <v>42.754719000000001</v>
      </c>
      <c r="X75">
        <v>142.03327999999999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21.004010000000001</v>
      </c>
      <c r="AE75">
        <v>57.098345999999999</v>
      </c>
      <c r="AF75">
        <v>0</v>
      </c>
      <c r="AG75">
        <v>47.135102000000003</v>
      </c>
      <c r="AH75">
        <v>173.64577199999999</v>
      </c>
      <c r="AI75">
        <v>0</v>
      </c>
      <c r="AJ75">
        <v>0</v>
      </c>
      <c r="AK75">
        <v>65.442415999999994</v>
      </c>
      <c r="AL75">
        <v>50.454621000000003</v>
      </c>
      <c r="AM75">
        <v>5.2022969999999997</v>
      </c>
      <c r="AN75">
        <v>1.1493500000000001</v>
      </c>
      <c r="AO75">
        <v>0</v>
      </c>
      <c r="AP75">
        <v>1.112433</v>
      </c>
      <c r="AQ75">
        <v>0</v>
      </c>
      <c r="AR75">
        <v>31.957488000000001</v>
      </c>
      <c r="AS75">
        <v>36.560561999999997</v>
      </c>
      <c r="AT75">
        <v>19.297999999999998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5.1700200000000001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2512.6289199999997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491.17520500000001</v>
      </c>
      <c r="L76">
        <v>174.059662</v>
      </c>
      <c r="M76">
        <v>93.552789000000004</v>
      </c>
      <c r="N76">
        <v>120.014262</v>
      </c>
      <c r="O76">
        <v>125.99673799999999</v>
      </c>
      <c r="P76">
        <v>144.72433799999999</v>
      </c>
      <c r="Q76">
        <v>19.710881000000001</v>
      </c>
      <c r="R76">
        <v>39.098036999999998</v>
      </c>
      <c r="S76">
        <v>24.010957999999999</v>
      </c>
      <c r="T76">
        <v>2.981541</v>
      </c>
      <c r="U76">
        <v>392.95552500000002</v>
      </c>
      <c r="V76">
        <v>20.06992</v>
      </c>
      <c r="W76">
        <v>33.588169000000001</v>
      </c>
      <c r="X76">
        <v>142.03327999999999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21.004010000000001</v>
      </c>
      <c r="AE76">
        <v>57.098345999999999</v>
      </c>
      <c r="AF76">
        <v>0</v>
      </c>
      <c r="AG76">
        <v>47.135102000000003</v>
      </c>
      <c r="AH76">
        <v>173.64577199999999</v>
      </c>
      <c r="AI76">
        <v>4.1221410000000001</v>
      </c>
      <c r="AJ76">
        <v>0</v>
      </c>
      <c r="AK76">
        <v>65.442415999999994</v>
      </c>
      <c r="AL76">
        <v>50.454621000000003</v>
      </c>
      <c r="AM76">
        <v>12.08769</v>
      </c>
      <c r="AN76">
        <v>1.1493500000000001</v>
      </c>
      <c r="AO76">
        <v>0</v>
      </c>
      <c r="AP76">
        <v>1.112433</v>
      </c>
      <c r="AQ76">
        <v>0</v>
      </c>
      <c r="AR76">
        <v>31.957488000000001</v>
      </c>
      <c r="AS76">
        <v>36.560561999999997</v>
      </c>
      <c r="AT76">
        <v>19.297999999999998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2501.0819169999995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485.385805</v>
      </c>
      <c r="L77">
        <v>174.059662</v>
      </c>
      <c r="M77">
        <v>93.552789000000004</v>
      </c>
      <c r="N77">
        <v>120.014262</v>
      </c>
      <c r="O77">
        <v>125.99673799999999</v>
      </c>
      <c r="P77">
        <v>144.72433799999999</v>
      </c>
      <c r="Q77">
        <v>19.710881000000001</v>
      </c>
      <c r="R77">
        <v>39.098036999999998</v>
      </c>
      <c r="S77">
        <v>24.010957999999999</v>
      </c>
      <c r="T77">
        <v>2.981541</v>
      </c>
      <c r="U77">
        <v>392.95552500000002</v>
      </c>
      <c r="V77">
        <v>20.06992</v>
      </c>
      <c r="W77">
        <v>33.588169000000001</v>
      </c>
      <c r="X77">
        <v>142.03327999999999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31.506014</v>
      </c>
      <c r="AE77">
        <v>57.098345999999999</v>
      </c>
      <c r="AF77">
        <v>0</v>
      </c>
      <c r="AG77">
        <v>47.135102000000003</v>
      </c>
      <c r="AH77">
        <v>173.64577199999999</v>
      </c>
      <c r="AI77">
        <v>5.8887729999999996</v>
      </c>
      <c r="AJ77">
        <v>0</v>
      </c>
      <c r="AK77">
        <v>65.442415999999994</v>
      </c>
      <c r="AL77">
        <v>50.454621000000003</v>
      </c>
      <c r="AM77">
        <v>12.08769</v>
      </c>
      <c r="AN77">
        <v>1.1493500000000001</v>
      </c>
      <c r="AO77">
        <v>0</v>
      </c>
      <c r="AP77">
        <v>2.3484699999999998</v>
      </c>
      <c r="AQ77">
        <v>0</v>
      </c>
      <c r="AR77">
        <v>31.957488000000001</v>
      </c>
      <c r="AS77">
        <v>36.560561999999997</v>
      </c>
      <c r="AT77">
        <v>19.297999999999998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2508.7971900000002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530.73610499999995</v>
      </c>
      <c r="L78">
        <v>174.059662</v>
      </c>
      <c r="M78">
        <v>93.552789000000004</v>
      </c>
      <c r="N78">
        <v>120.014262</v>
      </c>
      <c r="O78">
        <v>125.99673799999999</v>
      </c>
      <c r="P78">
        <v>144.72433799999999</v>
      </c>
      <c r="Q78">
        <v>19.710881000000001</v>
      </c>
      <c r="R78">
        <v>39.098036999999998</v>
      </c>
      <c r="S78">
        <v>24.010957999999999</v>
      </c>
      <c r="T78">
        <v>2.981541</v>
      </c>
      <c r="U78">
        <v>392.95552500000002</v>
      </c>
      <c r="V78">
        <v>20.06992</v>
      </c>
      <c r="W78">
        <v>33.588169000000001</v>
      </c>
      <c r="X78">
        <v>142.03327999999999</v>
      </c>
      <c r="Y78">
        <v>0</v>
      </c>
      <c r="Z78">
        <v>18.971285000000002</v>
      </c>
      <c r="AA78">
        <v>40.668681999999997</v>
      </c>
      <c r="AB78">
        <v>48.155307000000001</v>
      </c>
      <c r="AC78">
        <v>33.608676000000003</v>
      </c>
      <c r="AD78">
        <v>42.847754000000002</v>
      </c>
      <c r="AE78">
        <v>57.098345999999999</v>
      </c>
      <c r="AF78">
        <v>0</v>
      </c>
      <c r="AG78">
        <v>47.135102000000003</v>
      </c>
      <c r="AH78">
        <v>175.63490400000001</v>
      </c>
      <c r="AI78">
        <v>8.8331599999999995</v>
      </c>
      <c r="AJ78">
        <v>0</v>
      </c>
      <c r="AK78">
        <v>65.442415999999994</v>
      </c>
      <c r="AL78">
        <v>50.454621000000003</v>
      </c>
      <c r="AM78">
        <v>18.177437000000001</v>
      </c>
      <c r="AN78">
        <v>1.1493500000000001</v>
      </c>
      <c r="AO78">
        <v>0</v>
      </c>
      <c r="AP78">
        <v>9.7646920000000001</v>
      </c>
      <c r="AQ78">
        <v>0</v>
      </c>
      <c r="AR78">
        <v>31.957488000000001</v>
      </c>
      <c r="AS78">
        <v>37.775547000000003</v>
      </c>
      <c r="AT78">
        <v>19.297999999999998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2599.4981080000002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557.88865099999998</v>
      </c>
      <c r="L79">
        <v>232.78244799999999</v>
      </c>
      <c r="M79">
        <v>93.552789000000004</v>
      </c>
      <c r="N79">
        <v>120.014262</v>
      </c>
      <c r="O79">
        <v>125.99673799999999</v>
      </c>
      <c r="P79">
        <v>144.72433799999999</v>
      </c>
      <c r="Q79">
        <v>21.835687</v>
      </c>
      <c r="R79">
        <v>43.330401999999999</v>
      </c>
      <c r="S79">
        <v>26.668852999999999</v>
      </c>
      <c r="T79">
        <v>2.981541</v>
      </c>
      <c r="U79">
        <v>392.95552500000002</v>
      </c>
      <c r="V79">
        <v>20.06992</v>
      </c>
      <c r="W79">
        <v>42.754719000000001</v>
      </c>
      <c r="X79">
        <v>142.03327999999999</v>
      </c>
      <c r="Y79">
        <v>0</v>
      </c>
      <c r="Z79">
        <v>18.971285000000002</v>
      </c>
      <c r="AA79">
        <v>40.668681999999997</v>
      </c>
      <c r="AB79">
        <v>48.155307000000001</v>
      </c>
      <c r="AC79">
        <v>33.608676000000003</v>
      </c>
      <c r="AD79">
        <v>42.847754000000002</v>
      </c>
      <c r="AE79">
        <v>57.098345999999999</v>
      </c>
      <c r="AF79">
        <v>0</v>
      </c>
      <c r="AG79">
        <v>47.135102000000003</v>
      </c>
      <c r="AH79">
        <v>175.63490400000001</v>
      </c>
      <c r="AI79">
        <v>57.415537999999998</v>
      </c>
      <c r="AJ79">
        <v>0</v>
      </c>
      <c r="AK79">
        <v>65.442415999999994</v>
      </c>
      <c r="AL79">
        <v>50.454621000000003</v>
      </c>
      <c r="AM79">
        <v>18.177437000000001</v>
      </c>
      <c r="AN79">
        <v>1.1493500000000001</v>
      </c>
      <c r="AO79">
        <v>0</v>
      </c>
      <c r="AP79">
        <v>9.7646920000000001</v>
      </c>
      <c r="AQ79">
        <v>0</v>
      </c>
      <c r="AR79">
        <v>31.957488000000001</v>
      </c>
      <c r="AS79">
        <v>37.775547000000003</v>
      </c>
      <c r="AT79">
        <v>19.297999999999998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5.1700200000000001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2752.1374340000002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637.65607599999998</v>
      </c>
      <c r="L80">
        <v>350.19231500000001</v>
      </c>
      <c r="M80">
        <v>93.552789000000004</v>
      </c>
      <c r="N80">
        <v>120.014262</v>
      </c>
      <c r="O80">
        <v>125.99673799999999</v>
      </c>
      <c r="P80">
        <v>144.72433799999999</v>
      </c>
      <c r="Q80">
        <v>21.835687</v>
      </c>
      <c r="R80">
        <v>43.330401999999999</v>
      </c>
      <c r="S80">
        <v>26.668852999999999</v>
      </c>
      <c r="T80">
        <v>2.981541</v>
      </c>
      <c r="U80">
        <v>392.95552500000002</v>
      </c>
      <c r="V80">
        <v>20.06992</v>
      </c>
      <c r="W80">
        <v>42.754719000000001</v>
      </c>
      <c r="X80">
        <v>142.03327999999999</v>
      </c>
      <c r="Y80">
        <v>0</v>
      </c>
      <c r="Z80">
        <v>18.971285000000002</v>
      </c>
      <c r="AA80">
        <v>40.668681999999997</v>
      </c>
      <c r="AB80">
        <v>48.155307000000001</v>
      </c>
      <c r="AC80">
        <v>33.608676000000003</v>
      </c>
      <c r="AD80">
        <v>42.847754000000002</v>
      </c>
      <c r="AE80">
        <v>57.098345999999999</v>
      </c>
      <c r="AF80">
        <v>0</v>
      </c>
      <c r="AG80">
        <v>47.135102000000003</v>
      </c>
      <c r="AH80">
        <v>175.63490400000001</v>
      </c>
      <c r="AI80">
        <v>57.415537999999998</v>
      </c>
      <c r="AJ80">
        <v>0</v>
      </c>
      <c r="AK80">
        <v>65.442415999999994</v>
      </c>
      <c r="AL80">
        <v>80.727394000000004</v>
      </c>
      <c r="AM80">
        <v>18.177437000000001</v>
      </c>
      <c r="AN80">
        <v>1.1493500000000001</v>
      </c>
      <c r="AO80">
        <v>0</v>
      </c>
      <c r="AP80">
        <v>9.7646920000000001</v>
      </c>
      <c r="AQ80">
        <v>0</v>
      </c>
      <c r="AR80">
        <v>31.957488000000001</v>
      </c>
      <c r="AS80">
        <v>37.775547000000003</v>
      </c>
      <c r="AT80">
        <v>19.297999999999998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5.1700200000000001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2979.5874990000007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664.54201699999999</v>
      </c>
      <c r="L81">
        <v>407.61235599999998</v>
      </c>
      <c r="M81">
        <v>93.552789000000004</v>
      </c>
      <c r="N81">
        <v>120.014262</v>
      </c>
      <c r="O81">
        <v>125.99673799999999</v>
      </c>
      <c r="P81">
        <v>144.72433799999999</v>
      </c>
      <c r="Q81">
        <v>21.835687</v>
      </c>
      <c r="R81">
        <v>43.330401999999999</v>
      </c>
      <c r="S81">
        <v>26.668852999999999</v>
      </c>
      <c r="T81">
        <v>2.981541</v>
      </c>
      <c r="U81">
        <v>392.95552500000002</v>
      </c>
      <c r="V81">
        <v>20.06992</v>
      </c>
      <c r="W81">
        <v>42.754719000000001</v>
      </c>
      <c r="X81">
        <v>142.03327999999999</v>
      </c>
      <c r="Y81">
        <v>0</v>
      </c>
      <c r="Z81">
        <v>18.971285000000002</v>
      </c>
      <c r="AA81">
        <v>40.668681999999997</v>
      </c>
      <c r="AB81">
        <v>48.155307000000001</v>
      </c>
      <c r="AC81">
        <v>33.608676000000003</v>
      </c>
      <c r="AD81">
        <v>42.847754000000002</v>
      </c>
      <c r="AE81">
        <v>57.098345999999999</v>
      </c>
      <c r="AF81">
        <v>0</v>
      </c>
      <c r="AG81">
        <v>47.135102000000003</v>
      </c>
      <c r="AH81">
        <v>175.63490400000001</v>
      </c>
      <c r="AI81">
        <v>57.415537999999998</v>
      </c>
      <c r="AJ81">
        <v>0</v>
      </c>
      <c r="AK81">
        <v>65.442415999999994</v>
      </c>
      <c r="AL81">
        <v>80.727394000000004</v>
      </c>
      <c r="AM81">
        <v>18.177437000000001</v>
      </c>
      <c r="AN81">
        <v>1.1493500000000001</v>
      </c>
      <c r="AO81">
        <v>0</v>
      </c>
      <c r="AP81">
        <v>1.112433</v>
      </c>
      <c r="AQ81">
        <v>0</v>
      </c>
      <c r="AR81">
        <v>31.957488000000001</v>
      </c>
      <c r="AS81">
        <v>37.775547000000003</v>
      </c>
      <c r="AT81">
        <v>19.297999999999998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5.1700200000000001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3055.2412220000001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663.963077</v>
      </c>
      <c r="L82">
        <v>407.61235599999998</v>
      </c>
      <c r="M82">
        <v>93.552789000000004</v>
      </c>
      <c r="N82">
        <v>120.014262</v>
      </c>
      <c r="O82">
        <v>125.99673799999999</v>
      </c>
      <c r="P82">
        <v>144.72433799999999</v>
      </c>
      <c r="Q82">
        <v>21.835687</v>
      </c>
      <c r="R82">
        <v>43.330401999999999</v>
      </c>
      <c r="S82">
        <v>26.668852999999999</v>
      </c>
      <c r="T82">
        <v>2.981541</v>
      </c>
      <c r="U82">
        <v>392.95552500000002</v>
      </c>
      <c r="V82">
        <v>20.06992</v>
      </c>
      <c r="W82">
        <v>42.754719000000001</v>
      </c>
      <c r="X82">
        <v>142.03327999999999</v>
      </c>
      <c r="Y82">
        <v>0</v>
      </c>
      <c r="Z82">
        <v>18.971285000000002</v>
      </c>
      <c r="AA82">
        <v>40.668681999999997</v>
      </c>
      <c r="AB82">
        <v>48.155307000000001</v>
      </c>
      <c r="AC82">
        <v>33.608676000000003</v>
      </c>
      <c r="AD82">
        <v>42.847754000000002</v>
      </c>
      <c r="AE82">
        <v>57.098345999999999</v>
      </c>
      <c r="AF82">
        <v>0</v>
      </c>
      <c r="AG82">
        <v>47.135102000000003</v>
      </c>
      <c r="AH82">
        <v>175.63490400000001</v>
      </c>
      <c r="AI82">
        <v>57.415537999999998</v>
      </c>
      <c r="AJ82">
        <v>0</v>
      </c>
      <c r="AK82">
        <v>65.442415999999994</v>
      </c>
      <c r="AL82">
        <v>80.727394000000004</v>
      </c>
      <c r="AM82">
        <v>18.177437000000001</v>
      </c>
      <c r="AN82">
        <v>1.1493500000000001</v>
      </c>
      <c r="AO82">
        <v>0</v>
      </c>
      <c r="AP82">
        <v>1.112433</v>
      </c>
      <c r="AQ82">
        <v>0</v>
      </c>
      <c r="AR82">
        <v>31.957488000000001</v>
      </c>
      <c r="AS82">
        <v>37.775547000000003</v>
      </c>
      <c r="AT82">
        <v>19.297999999999998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3054.6622820000002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663.963077</v>
      </c>
      <c r="L83">
        <v>407.61235599999998</v>
      </c>
      <c r="M83">
        <v>93.552789000000004</v>
      </c>
      <c r="N83">
        <v>120.014262</v>
      </c>
      <c r="O83">
        <v>125.99673799999999</v>
      </c>
      <c r="P83">
        <v>144.72433799999999</v>
      </c>
      <c r="Q83">
        <v>21.835687</v>
      </c>
      <c r="R83">
        <v>43.330401999999999</v>
      </c>
      <c r="S83">
        <v>26.668852999999999</v>
      </c>
      <c r="T83">
        <v>2.981541</v>
      </c>
      <c r="U83">
        <v>392.95552500000002</v>
      </c>
      <c r="V83">
        <v>20.06992</v>
      </c>
      <c r="W83">
        <v>42.754719000000001</v>
      </c>
      <c r="X83">
        <v>142.03327999999999</v>
      </c>
      <c r="Y83">
        <v>0</v>
      </c>
      <c r="Z83">
        <v>18.971285000000002</v>
      </c>
      <c r="AA83">
        <v>40.668681999999997</v>
      </c>
      <c r="AB83">
        <v>48.155307000000001</v>
      </c>
      <c r="AC83">
        <v>33.608676000000003</v>
      </c>
      <c r="AD83">
        <v>42.847754000000002</v>
      </c>
      <c r="AE83">
        <v>57.098345999999999</v>
      </c>
      <c r="AF83">
        <v>0</v>
      </c>
      <c r="AG83">
        <v>47.135102000000003</v>
      </c>
      <c r="AH83">
        <v>175.63490400000001</v>
      </c>
      <c r="AI83">
        <v>57.415537999999998</v>
      </c>
      <c r="AJ83">
        <v>0</v>
      </c>
      <c r="AK83">
        <v>65.442415999999994</v>
      </c>
      <c r="AL83">
        <v>80.727394000000004</v>
      </c>
      <c r="AM83">
        <v>18.177437000000001</v>
      </c>
      <c r="AN83">
        <v>1.1493500000000001</v>
      </c>
      <c r="AO83">
        <v>0</v>
      </c>
      <c r="AP83">
        <v>1.112433</v>
      </c>
      <c r="AQ83">
        <v>0</v>
      </c>
      <c r="AR83">
        <v>31.957488000000001</v>
      </c>
      <c r="AS83">
        <v>37.775547000000003</v>
      </c>
      <c r="AT83">
        <v>19.297999999999998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3054.6622820000002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663.963077</v>
      </c>
      <c r="L84">
        <v>407.61235599999998</v>
      </c>
      <c r="M84">
        <v>93.552789000000004</v>
      </c>
      <c r="N84">
        <v>120.014262</v>
      </c>
      <c r="O84">
        <v>125.99673799999999</v>
      </c>
      <c r="P84">
        <v>144.72433799999999</v>
      </c>
      <c r="Q84">
        <v>21.835687</v>
      </c>
      <c r="R84">
        <v>43.330401999999999</v>
      </c>
      <c r="S84">
        <v>26.668852999999999</v>
      </c>
      <c r="T84">
        <v>2.981541</v>
      </c>
      <c r="U84">
        <v>392.95552500000002</v>
      </c>
      <c r="V84">
        <v>20.06992</v>
      </c>
      <c r="W84">
        <v>42.754719000000001</v>
      </c>
      <c r="X84">
        <v>142.03327999999999</v>
      </c>
      <c r="Y84">
        <v>0</v>
      </c>
      <c r="Z84">
        <v>18.971285000000002</v>
      </c>
      <c r="AA84">
        <v>40.668681999999997</v>
      </c>
      <c r="AB84">
        <v>48.155307000000001</v>
      </c>
      <c r="AC84">
        <v>33.608676000000003</v>
      </c>
      <c r="AD84">
        <v>42.847754000000002</v>
      </c>
      <c r="AE84">
        <v>57.098345999999999</v>
      </c>
      <c r="AF84">
        <v>0</v>
      </c>
      <c r="AG84">
        <v>47.135102000000003</v>
      </c>
      <c r="AH84">
        <v>175.63490400000001</v>
      </c>
      <c r="AI84">
        <v>57.415537999999998</v>
      </c>
      <c r="AJ84">
        <v>0</v>
      </c>
      <c r="AK84">
        <v>65.442415999999994</v>
      </c>
      <c r="AL84">
        <v>49.333407000000001</v>
      </c>
      <c r="AM84">
        <v>18.177437000000001</v>
      </c>
      <c r="AN84">
        <v>1.1493500000000001</v>
      </c>
      <c r="AO84">
        <v>0</v>
      </c>
      <c r="AP84">
        <v>1.112433</v>
      </c>
      <c r="AQ84">
        <v>0</v>
      </c>
      <c r="AR84">
        <v>31.957488000000001</v>
      </c>
      <c r="AS84">
        <v>37.775547000000003</v>
      </c>
      <c r="AT84">
        <v>19.297999999999998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3023.2682950000003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663.963077</v>
      </c>
      <c r="L85">
        <v>407.61235599999998</v>
      </c>
      <c r="M85">
        <v>93.552789000000004</v>
      </c>
      <c r="N85">
        <v>120.014262</v>
      </c>
      <c r="O85">
        <v>125.99673799999999</v>
      </c>
      <c r="P85">
        <v>144.72433799999999</v>
      </c>
      <c r="Q85">
        <v>21.835687</v>
      </c>
      <c r="R85">
        <v>43.330401999999999</v>
      </c>
      <c r="S85">
        <v>26.668852999999999</v>
      </c>
      <c r="T85">
        <v>2.981541</v>
      </c>
      <c r="U85">
        <v>392.95552500000002</v>
      </c>
      <c r="V85">
        <v>20.06992</v>
      </c>
      <c r="W85">
        <v>42.754719000000001</v>
      </c>
      <c r="X85">
        <v>142.03327999999999</v>
      </c>
      <c r="Y85">
        <v>0</v>
      </c>
      <c r="Z85">
        <v>18.971285000000002</v>
      </c>
      <c r="AA85">
        <v>40.668681999999997</v>
      </c>
      <c r="AB85">
        <v>48.155307000000001</v>
      </c>
      <c r="AC85">
        <v>33.608676000000003</v>
      </c>
      <c r="AD85">
        <v>42.847754000000002</v>
      </c>
      <c r="AE85">
        <v>57.098345999999999</v>
      </c>
      <c r="AF85">
        <v>0</v>
      </c>
      <c r="AG85">
        <v>47.135102000000003</v>
      </c>
      <c r="AH85">
        <v>175.63490400000001</v>
      </c>
      <c r="AI85">
        <v>5.8887729999999996</v>
      </c>
      <c r="AJ85">
        <v>0</v>
      </c>
      <c r="AK85">
        <v>65.442415999999994</v>
      </c>
      <c r="AL85">
        <v>47.090980000000002</v>
      </c>
      <c r="AM85">
        <v>18.177437000000001</v>
      </c>
      <c r="AN85">
        <v>1.1493500000000001</v>
      </c>
      <c r="AO85">
        <v>0</v>
      </c>
      <c r="AP85">
        <v>1.112433</v>
      </c>
      <c r="AQ85">
        <v>0</v>
      </c>
      <c r="AR85">
        <v>31.957488000000001</v>
      </c>
      <c r="AS85">
        <v>37.775547000000003</v>
      </c>
      <c r="AT85">
        <v>19.297999999999998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2969.4991030000001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663.963077</v>
      </c>
      <c r="L86">
        <v>407.61235599999998</v>
      </c>
      <c r="M86">
        <v>93.552789000000004</v>
      </c>
      <c r="N86">
        <v>120.014262</v>
      </c>
      <c r="O86">
        <v>125.99673799999999</v>
      </c>
      <c r="P86">
        <v>144.72433799999999</v>
      </c>
      <c r="Q86">
        <v>21.835687</v>
      </c>
      <c r="R86">
        <v>43.330401999999999</v>
      </c>
      <c r="S86">
        <v>26.668852999999999</v>
      </c>
      <c r="T86">
        <v>2.981541</v>
      </c>
      <c r="U86">
        <v>392.95552500000002</v>
      </c>
      <c r="V86">
        <v>20.06992</v>
      </c>
      <c r="W86">
        <v>42.754719000000001</v>
      </c>
      <c r="X86">
        <v>142.03327999999999</v>
      </c>
      <c r="Y86">
        <v>0</v>
      </c>
      <c r="Z86">
        <v>3.1841699999999999</v>
      </c>
      <c r="AA86">
        <v>40.668681999999997</v>
      </c>
      <c r="AB86">
        <v>33.156112</v>
      </c>
      <c r="AC86">
        <v>24.297557999999999</v>
      </c>
      <c r="AD86">
        <v>42.008018999999997</v>
      </c>
      <c r="AE86">
        <v>57.098345999999999</v>
      </c>
      <c r="AF86">
        <v>0</v>
      </c>
      <c r="AG86">
        <v>47.135102000000003</v>
      </c>
      <c r="AH86">
        <v>173.64577199999999</v>
      </c>
      <c r="AI86">
        <v>4.1221410000000001</v>
      </c>
      <c r="AJ86">
        <v>0</v>
      </c>
      <c r="AK86">
        <v>65.442415999999994</v>
      </c>
      <c r="AL86">
        <v>47.090980000000002</v>
      </c>
      <c r="AM86">
        <v>18.140715</v>
      </c>
      <c r="AN86">
        <v>1.1493500000000001</v>
      </c>
      <c r="AO86">
        <v>0</v>
      </c>
      <c r="AP86">
        <v>1.112433</v>
      </c>
      <c r="AQ86">
        <v>0</v>
      </c>
      <c r="AR86">
        <v>31.957488000000001</v>
      </c>
      <c r="AS86">
        <v>36.560561999999997</v>
      </c>
      <c r="AT86">
        <v>19.297999999999998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2923.2372520000004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663.963077</v>
      </c>
      <c r="L87">
        <v>407.61235599999998</v>
      </c>
      <c r="M87">
        <v>93.552789000000004</v>
      </c>
      <c r="N87">
        <v>120.014262</v>
      </c>
      <c r="O87">
        <v>125.99673799999999</v>
      </c>
      <c r="P87">
        <v>144.72433799999999</v>
      </c>
      <c r="Q87">
        <v>21.835687</v>
      </c>
      <c r="R87">
        <v>43.330401999999999</v>
      </c>
      <c r="S87">
        <v>26.668852999999999</v>
      </c>
      <c r="T87">
        <v>2.981541</v>
      </c>
      <c r="U87">
        <v>392.95552500000002</v>
      </c>
      <c r="V87">
        <v>20.06992</v>
      </c>
      <c r="W87">
        <v>42.754719000000001</v>
      </c>
      <c r="X87">
        <v>142.03327999999999</v>
      </c>
      <c r="Y87">
        <v>0</v>
      </c>
      <c r="Z87">
        <v>3.1841699999999999</v>
      </c>
      <c r="AA87">
        <v>40.668681999999997</v>
      </c>
      <c r="AB87">
        <v>33.156112</v>
      </c>
      <c r="AC87">
        <v>24.297557999999999</v>
      </c>
      <c r="AD87">
        <v>42.008018999999997</v>
      </c>
      <c r="AE87">
        <v>57.098345999999999</v>
      </c>
      <c r="AF87">
        <v>0</v>
      </c>
      <c r="AG87">
        <v>47.135102000000003</v>
      </c>
      <c r="AH87">
        <v>173.64577199999999</v>
      </c>
      <c r="AI87">
        <v>4.1221410000000001</v>
      </c>
      <c r="AJ87">
        <v>0</v>
      </c>
      <c r="AK87">
        <v>65.442415999999994</v>
      </c>
      <c r="AL87">
        <v>47.090980000000002</v>
      </c>
      <c r="AM87">
        <v>18.140715</v>
      </c>
      <c r="AN87">
        <v>1.1493500000000001</v>
      </c>
      <c r="AO87">
        <v>0</v>
      </c>
      <c r="AP87">
        <v>1.112433</v>
      </c>
      <c r="AQ87">
        <v>0</v>
      </c>
      <c r="AR87">
        <v>31.957488000000001</v>
      </c>
      <c r="AS87">
        <v>36.560561999999997</v>
      </c>
      <c r="AT87">
        <v>19.297999999999998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2923.2372520000004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663.963077</v>
      </c>
      <c r="L88">
        <v>407.61235599999998</v>
      </c>
      <c r="M88">
        <v>93.552789000000004</v>
      </c>
      <c r="N88">
        <v>120.014262</v>
      </c>
      <c r="O88">
        <v>125.99673799999999</v>
      </c>
      <c r="P88">
        <v>144.72433799999999</v>
      </c>
      <c r="Q88">
        <v>21.835687</v>
      </c>
      <c r="R88">
        <v>43.330401999999999</v>
      </c>
      <c r="S88">
        <v>26.668852999999999</v>
      </c>
      <c r="T88">
        <v>2.981541</v>
      </c>
      <c r="U88">
        <v>392.95552500000002</v>
      </c>
      <c r="V88">
        <v>20.06992</v>
      </c>
      <c r="W88">
        <v>42.754719000000001</v>
      </c>
      <c r="X88">
        <v>142.03327999999999</v>
      </c>
      <c r="Y88">
        <v>0</v>
      </c>
      <c r="Z88">
        <v>3.1841699999999999</v>
      </c>
      <c r="AA88">
        <v>40.668681999999997</v>
      </c>
      <c r="AB88">
        <v>33.156112</v>
      </c>
      <c r="AC88">
        <v>24.297557999999999</v>
      </c>
      <c r="AD88">
        <v>42.008018999999997</v>
      </c>
      <c r="AE88">
        <v>57.098345999999999</v>
      </c>
      <c r="AF88">
        <v>0</v>
      </c>
      <c r="AG88">
        <v>47.135102000000003</v>
      </c>
      <c r="AH88">
        <v>173.64577199999999</v>
      </c>
      <c r="AI88">
        <v>4.1221410000000001</v>
      </c>
      <c r="AJ88">
        <v>0</v>
      </c>
      <c r="AK88">
        <v>65.442415999999994</v>
      </c>
      <c r="AL88">
        <v>47.090980000000002</v>
      </c>
      <c r="AM88">
        <v>18.140715</v>
      </c>
      <c r="AN88">
        <v>1.1493500000000001</v>
      </c>
      <c r="AO88">
        <v>0</v>
      </c>
      <c r="AP88">
        <v>1.112433</v>
      </c>
      <c r="AQ88">
        <v>0</v>
      </c>
      <c r="AR88">
        <v>31.957488000000001</v>
      </c>
      <c r="AS88">
        <v>36.560561999999997</v>
      </c>
      <c r="AT88">
        <v>19.297999999999998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2923.2372520000004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663.963077</v>
      </c>
      <c r="L89">
        <v>407.61235599999998</v>
      </c>
      <c r="M89">
        <v>93.552789000000004</v>
      </c>
      <c r="N89">
        <v>120.014262</v>
      </c>
      <c r="O89">
        <v>125.99673799999999</v>
      </c>
      <c r="P89">
        <v>144.72433799999999</v>
      </c>
      <c r="Q89">
        <v>21.835687</v>
      </c>
      <c r="R89">
        <v>43.330401999999999</v>
      </c>
      <c r="S89">
        <v>26.668852999999999</v>
      </c>
      <c r="T89">
        <v>2.981541</v>
      </c>
      <c r="U89">
        <v>392.95552500000002</v>
      </c>
      <c r="V89">
        <v>20.06992</v>
      </c>
      <c r="W89">
        <v>42.754719000000001</v>
      </c>
      <c r="X89">
        <v>142.03327999999999</v>
      </c>
      <c r="Y89">
        <v>0</v>
      </c>
      <c r="Z89">
        <v>3.1841699999999999</v>
      </c>
      <c r="AA89">
        <v>40.668681999999997</v>
      </c>
      <c r="AB89">
        <v>33.156112</v>
      </c>
      <c r="AC89">
        <v>24.297557999999999</v>
      </c>
      <c r="AD89">
        <v>42.008018999999997</v>
      </c>
      <c r="AE89">
        <v>57.098345999999999</v>
      </c>
      <c r="AF89">
        <v>0</v>
      </c>
      <c r="AG89">
        <v>47.135102000000003</v>
      </c>
      <c r="AH89">
        <v>173.64577199999999</v>
      </c>
      <c r="AI89">
        <v>16.194126000000001</v>
      </c>
      <c r="AJ89">
        <v>0</v>
      </c>
      <c r="AK89">
        <v>65.442415999999994</v>
      </c>
      <c r="AL89">
        <v>47.090980000000002</v>
      </c>
      <c r="AM89">
        <v>18.140715</v>
      </c>
      <c r="AN89">
        <v>1.1493500000000001</v>
      </c>
      <c r="AO89">
        <v>0</v>
      </c>
      <c r="AP89">
        <v>1.112433</v>
      </c>
      <c r="AQ89">
        <v>0</v>
      </c>
      <c r="AR89">
        <v>31.957488000000001</v>
      </c>
      <c r="AS89">
        <v>36.560561999999997</v>
      </c>
      <c r="AT89">
        <v>19.297999999999998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2935.3092370000004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663.963077</v>
      </c>
      <c r="L90">
        <v>407.61235599999998</v>
      </c>
      <c r="M90">
        <v>93.552789000000004</v>
      </c>
      <c r="N90">
        <v>120.014262</v>
      </c>
      <c r="O90">
        <v>125.99673799999999</v>
      </c>
      <c r="P90">
        <v>144.72433799999999</v>
      </c>
      <c r="Q90">
        <v>21.835687</v>
      </c>
      <c r="R90">
        <v>43.330401999999999</v>
      </c>
      <c r="S90">
        <v>26.668852999999999</v>
      </c>
      <c r="T90">
        <v>2.981541</v>
      </c>
      <c r="U90">
        <v>392.95552500000002</v>
      </c>
      <c r="V90">
        <v>20.06992</v>
      </c>
      <c r="W90">
        <v>42.754719000000001</v>
      </c>
      <c r="X90">
        <v>142.03327999999999</v>
      </c>
      <c r="Y90">
        <v>0</v>
      </c>
      <c r="Z90">
        <v>18.971285000000002</v>
      </c>
      <c r="AA90">
        <v>40.668681999999997</v>
      </c>
      <c r="AB90">
        <v>48.155307000000001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47.135102000000003</v>
      </c>
      <c r="AH90">
        <v>175.63490400000001</v>
      </c>
      <c r="AI90">
        <v>16.194126000000001</v>
      </c>
      <c r="AJ90">
        <v>0</v>
      </c>
      <c r="AK90">
        <v>65.442415999999994</v>
      </c>
      <c r="AL90">
        <v>77.363752000000005</v>
      </c>
      <c r="AM90">
        <v>18.177437000000001</v>
      </c>
      <c r="AN90">
        <v>1.1493500000000001</v>
      </c>
      <c r="AO90">
        <v>0</v>
      </c>
      <c r="AP90">
        <v>1.112433</v>
      </c>
      <c r="AQ90">
        <v>0</v>
      </c>
      <c r="AR90">
        <v>31.957488000000001</v>
      </c>
      <c r="AS90">
        <v>37.775547000000003</v>
      </c>
      <c r="AT90">
        <v>19.297999999999998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3009.2374930000001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663.963077</v>
      </c>
      <c r="L91">
        <v>407.61235599999998</v>
      </c>
      <c r="M91">
        <v>93.552789000000004</v>
      </c>
      <c r="N91">
        <v>120.014262</v>
      </c>
      <c r="O91">
        <v>125.99673799999999</v>
      </c>
      <c r="P91">
        <v>144.72433799999999</v>
      </c>
      <c r="Q91">
        <v>9.7124950000000005</v>
      </c>
      <c r="R91">
        <v>43.330401999999999</v>
      </c>
      <c r="S91">
        <v>26.668852999999999</v>
      </c>
      <c r="T91">
        <v>2.981541</v>
      </c>
      <c r="U91">
        <v>392.95552500000002</v>
      </c>
      <c r="V91">
        <v>20.06992</v>
      </c>
      <c r="W91">
        <v>42.754719000000001</v>
      </c>
      <c r="X91">
        <v>142.03327999999999</v>
      </c>
      <c r="Y91">
        <v>0</v>
      </c>
      <c r="Z91">
        <v>18.971285000000002</v>
      </c>
      <c r="AA91">
        <v>40.668681999999997</v>
      </c>
      <c r="AB91">
        <v>48.155307000000001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47.135102000000003</v>
      </c>
      <c r="AH91">
        <v>175.63490400000001</v>
      </c>
      <c r="AI91">
        <v>16.194126000000001</v>
      </c>
      <c r="AJ91">
        <v>0</v>
      </c>
      <c r="AK91">
        <v>65.442415999999994</v>
      </c>
      <c r="AL91">
        <v>77.363752000000005</v>
      </c>
      <c r="AM91">
        <v>18.177437000000001</v>
      </c>
      <c r="AN91">
        <v>1.1493500000000001</v>
      </c>
      <c r="AO91">
        <v>0</v>
      </c>
      <c r="AP91">
        <v>1.112433</v>
      </c>
      <c r="AQ91">
        <v>0</v>
      </c>
      <c r="AR91">
        <v>31.957488000000001</v>
      </c>
      <c r="AS91">
        <v>37.775547000000003</v>
      </c>
      <c r="AT91">
        <v>19.297999999999998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2997.1143010000001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663.963077</v>
      </c>
      <c r="L92">
        <v>407.61235599999998</v>
      </c>
      <c r="M92">
        <v>93.552789000000004</v>
      </c>
      <c r="N92">
        <v>120.014262</v>
      </c>
      <c r="O92">
        <v>125.99673799999999</v>
      </c>
      <c r="P92">
        <v>144.72433799999999</v>
      </c>
      <c r="Q92">
        <v>9.7124950000000005</v>
      </c>
      <c r="R92">
        <v>43.330401999999999</v>
      </c>
      <c r="S92">
        <v>26.668852999999999</v>
      </c>
      <c r="T92">
        <v>2.981541</v>
      </c>
      <c r="U92">
        <v>392.95552500000002</v>
      </c>
      <c r="V92">
        <v>20.06992</v>
      </c>
      <c r="W92">
        <v>42.754719000000001</v>
      </c>
      <c r="X92">
        <v>142.03327999999999</v>
      </c>
      <c r="Y92">
        <v>0</v>
      </c>
      <c r="Z92">
        <v>18.971285000000002</v>
      </c>
      <c r="AA92">
        <v>40.668681999999997</v>
      </c>
      <c r="AB92">
        <v>48.155307000000001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47.135102000000003</v>
      </c>
      <c r="AH92">
        <v>175.63490400000001</v>
      </c>
      <c r="AI92">
        <v>16.194126000000001</v>
      </c>
      <c r="AJ92">
        <v>0</v>
      </c>
      <c r="AK92">
        <v>65.442415999999994</v>
      </c>
      <c r="AL92">
        <v>77.363752000000005</v>
      </c>
      <c r="AM92">
        <v>18.177437000000001</v>
      </c>
      <c r="AN92">
        <v>1.1493500000000001</v>
      </c>
      <c r="AO92">
        <v>0</v>
      </c>
      <c r="AP92">
        <v>1.112433</v>
      </c>
      <c r="AQ92">
        <v>0</v>
      </c>
      <c r="AR92">
        <v>31.957488000000001</v>
      </c>
      <c r="AS92">
        <v>37.775547000000003</v>
      </c>
      <c r="AT92">
        <v>19.297999999999998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2997.1143010000001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663.963077</v>
      </c>
      <c r="L93">
        <v>407.61235599999998</v>
      </c>
      <c r="M93">
        <v>93.552789000000004</v>
      </c>
      <c r="N93">
        <v>120.014262</v>
      </c>
      <c r="O93">
        <v>125.99673799999999</v>
      </c>
      <c r="P93">
        <v>144.72433799999999</v>
      </c>
      <c r="Q93">
        <v>9.7124950000000005</v>
      </c>
      <c r="R93">
        <v>43.330401999999999</v>
      </c>
      <c r="S93">
        <v>26.668852999999999</v>
      </c>
      <c r="T93">
        <v>2.981541</v>
      </c>
      <c r="U93">
        <v>392.95552500000002</v>
      </c>
      <c r="V93">
        <v>20.06992</v>
      </c>
      <c r="W93">
        <v>42.754719000000001</v>
      </c>
      <c r="X93">
        <v>142.03327999999999</v>
      </c>
      <c r="Y93">
        <v>0</v>
      </c>
      <c r="Z93">
        <v>18.971285000000002</v>
      </c>
      <c r="AA93">
        <v>40.668681999999997</v>
      </c>
      <c r="AB93">
        <v>48.155307000000001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47.135102000000003</v>
      </c>
      <c r="AH93">
        <v>175.63490400000001</v>
      </c>
      <c r="AI93">
        <v>16.194126000000001</v>
      </c>
      <c r="AJ93">
        <v>0</v>
      </c>
      <c r="AK93">
        <v>65.442415999999994</v>
      </c>
      <c r="AL93">
        <v>77.363752000000005</v>
      </c>
      <c r="AM93">
        <v>18.177437000000001</v>
      </c>
      <c r="AN93">
        <v>1.1493500000000001</v>
      </c>
      <c r="AO93">
        <v>0</v>
      </c>
      <c r="AP93">
        <v>1.112433</v>
      </c>
      <c r="AQ93">
        <v>0</v>
      </c>
      <c r="AR93">
        <v>31.957488000000001</v>
      </c>
      <c r="AS93">
        <v>37.775547000000003</v>
      </c>
      <c r="AT93">
        <v>19.297999999999998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2997.1143010000001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663.963077</v>
      </c>
      <c r="L94">
        <v>407.61235599999998</v>
      </c>
      <c r="M94">
        <v>93.552789000000004</v>
      </c>
      <c r="N94">
        <v>120.014262</v>
      </c>
      <c r="O94">
        <v>125.99673799999999</v>
      </c>
      <c r="P94">
        <v>144.72433799999999</v>
      </c>
      <c r="Q94">
        <v>9.7124950000000005</v>
      </c>
      <c r="R94">
        <v>43.330401999999999</v>
      </c>
      <c r="S94">
        <v>26.668852999999999</v>
      </c>
      <c r="T94">
        <v>2.981541</v>
      </c>
      <c r="U94">
        <v>392.95552500000002</v>
      </c>
      <c r="V94">
        <v>20.06992</v>
      </c>
      <c r="W94">
        <v>42.754719000000001</v>
      </c>
      <c r="X94">
        <v>142.03327999999999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47.135102000000003</v>
      </c>
      <c r="AH94">
        <v>173.64577199999999</v>
      </c>
      <c r="AI94">
        <v>16.194126000000001</v>
      </c>
      <c r="AJ94">
        <v>0</v>
      </c>
      <c r="AK94">
        <v>65.442415999999994</v>
      </c>
      <c r="AL94">
        <v>49.333407000000001</v>
      </c>
      <c r="AM94">
        <v>18.140715</v>
      </c>
      <c r="AN94">
        <v>1.1493500000000001</v>
      </c>
      <c r="AO94">
        <v>0</v>
      </c>
      <c r="AP94">
        <v>1.112433</v>
      </c>
      <c r="AQ94">
        <v>0</v>
      </c>
      <c r="AR94">
        <v>31.957488000000001</v>
      </c>
      <c r="AS94">
        <v>36.560561999999997</v>
      </c>
      <c r="AT94">
        <v>19.297999999999998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2951.4887120000003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663.963077</v>
      </c>
      <c r="L95">
        <v>407.61235599999998</v>
      </c>
      <c r="M95">
        <v>93.552789000000004</v>
      </c>
      <c r="N95">
        <v>120.014262</v>
      </c>
      <c r="O95">
        <v>125.99673799999999</v>
      </c>
      <c r="P95">
        <v>144.72433799999999</v>
      </c>
      <c r="Q95">
        <v>9.7124950000000005</v>
      </c>
      <c r="R95">
        <v>43.330401999999999</v>
      </c>
      <c r="S95">
        <v>26.668852999999999</v>
      </c>
      <c r="T95">
        <v>2.981541</v>
      </c>
      <c r="U95">
        <v>392.95552500000002</v>
      </c>
      <c r="V95">
        <v>20.06992</v>
      </c>
      <c r="W95">
        <v>42.754719000000001</v>
      </c>
      <c r="X95">
        <v>142.03327999999999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47.135102000000003</v>
      </c>
      <c r="AH95">
        <v>173.64577199999999</v>
      </c>
      <c r="AI95">
        <v>4.1221410000000001</v>
      </c>
      <c r="AJ95">
        <v>0</v>
      </c>
      <c r="AK95">
        <v>65.442415999999994</v>
      </c>
      <c r="AL95">
        <v>49.333407000000001</v>
      </c>
      <c r="AM95">
        <v>18.140715</v>
      </c>
      <c r="AN95">
        <v>1.1493500000000001</v>
      </c>
      <c r="AO95">
        <v>0</v>
      </c>
      <c r="AP95">
        <v>1.112433</v>
      </c>
      <c r="AQ95">
        <v>0</v>
      </c>
      <c r="AR95">
        <v>31.957488000000001</v>
      </c>
      <c r="AS95">
        <v>36.560561999999997</v>
      </c>
      <c r="AT95">
        <v>19.297999999999998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2939.4167270000003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663.963077</v>
      </c>
      <c r="L96">
        <v>407.61235599999998</v>
      </c>
      <c r="M96">
        <v>93.552789000000004</v>
      </c>
      <c r="N96">
        <v>120.014262</v>
      </c>
      <c r="O96">
        <v>125.99673799999999</v>
      </c>
      <c r="P96">
        <v>144.72433799999999</v>
      </c>
      <c r="Q96">
        <v>9.7124950000000005</v>
      </c>
      <c r="R96">
        <v>43.330401999999999</v>
      </c>
      <c r="S96">
        <v>26.668852999999999</v>
      </c>
      <c r="T96">
        <v>2.981541</v>
      </c>
      <c r="U96">
        <v>392.95552500000002</v>
      </c>
      <c r="V96">
        <v>20.06992</v>
      </c>
      <c r="W96">
        <v>42.754719000000001</v>
      </c>
      <c r="X96">
        <v>142.03327999999999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47.135102000000003</v>
      </c>
      <c r="AH96">
        <v>173.64577199999999</v>
      </c>
      <c r="AI96">
        <v>0</v>
      </c>
      <c r="AJ96">
        <v>0</v>
      </c>
      <c r="AK96">
        <v>65.442415999999994</v>
      </c>
      <c r="AL96">
        <v>49.333407000000001</v>
      </c>
      <c r="AM96">
        <v>18.140715</v>
      </c>
      <c r="AN96">
        <v>1.1493500000000001</v>
      </c>
      <c r="AO96">
        <v>0</v>
      </c>
      <c r="AP96">
        <v>2.3484699999999998</v>
      </c>
      <c r="AQ96">
        <v>0</v>
      </c>
      <c r="AR96">
        <v>31.957488000000001</v>
      </c>
      <c r="AS96">
        <v>36.560561999999997</v>
      </c>
      <c r="AT96">
        <v>19.297999999999998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2936.5306230000006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663.963077</v>
      </c>
      <c r="L97">
        <v>407.61235599999998</v>
      </c>
      <c r="M97">
        <v>93.552789000000004</v>
      </c>
      <c r="N97">
        <v>120.014262</v>
      </c>
      <c r="O97">
        <v>125.99673799999999</v>
      </c>
      <c r="P97">
        <v>144.72433799999999</v>
      </c>
      <c r="Q97">
        <v>9.7124950000000005</v>
      </c>
      <c r="R97">
        <v>43.330401999999999</v>
      </c>
      <c r="S97">
        <v>26.668852999999999</v>
      </c>
      <c r="T97">
        <v>2.981541</v>
      </c>
      <c r="U97">
        <v>392.95552500000002</v>
      </c>
      <c r="V97">
        <v>20.06992</v>
      </c>
      <c r="W97">
        <v>42.754719000000001</v>
      </c>
      <c r="X97">
        <v>142.03327999999999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47.135102000000003</v>
      </c>
      <c r="AH97">
        <v>173.64577199999999</v>
      </c>
      <c r="AI97">
        <v>0</v>
      </c>
      <c r="AJ97">
        <v>0</v>
      </c>
      <c r="AK97">
        <v>65.442415999999994</v>
      </c>
      <c r="AL97">
        <v>49.333407000000001</v>
      </c>
      <c r="AM97">
        <v>18.140715</v>
      </c>
      <c r="AN97">
        <v>1.1493500000000001</v>
      </c>
      <c r="AO97">
        <v>0</v>
      </c>
      <c r="AP97">
        <v>9.7646920000000001</v>
      </c>
      <c r="AQ97">
        <v>0</v>
      </c>
      <c r="AR97">
        <v>31.957488000000001</v>
      </c>
      <c r="AS97">
        <v>36.560561999999997</v>
      </c>
      <c r="AT97">
        <v>19.297999999999998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2943.9468450000008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663.963077</v>
      </c>
      <c r="L98">
        <v>407.61235599999998</v>
      </c>
      <c r="M98">
        <v>93.552789000000004</v>
      </c>
      <c r="N98">
        <v>120.014262</v>
      </c>
      <c r="O98">
        <v>125.99673799999999</v>
      </c>
      <c r="P98">
        <v>144.72433799999999</v>
      </c>
      <c r="Q98">
        <v>9.7124950000000005</v>
      </c>
      <c r="R98">
        <v>43.330401999999999</v>
      </c>
      <c r="S98">
        <v>26.668852999999999</v>
      </c>
      <c r="T98">
        <v>2.981541</v>
      </c>
      <c r="U98">
        <v>392.95552500000002</v>
      </c>
      <c r="V98">
        <v>20.06992</v>
      </c>
      <c r="W98">
        <v>42.754719000000001</v>
      </c>
      <c r="X98">
        <v>142.03327999999999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47.135102000000003</v>
      </c>
      <c r="AH98">
        <v>173.64577199999999</v>
      </c>
      <c r="AI98">
        <v>0</v>
      </c>
      <c r="AJ98">
        <v>0</v>
      </c>
      <c r="AK98">
        <v>65.442415999999994</v>
      </c>
      <c r="AL98">
        <v>49.333407000000001</v>
      </c>
      <c r="AM98">
        <v>18.140715</v>
      </c>
      <c r="AN98">
        <v>1.1493500000000001</v>
      </c>
      <c r="AO98">
        <v>0</v>
      </c>
      <c r="AP98">
        <v>9.7646920000000001</v>
      </c>
      <c r="AQ98">
        <v>0</v>
      </c>
      <c r="AR98">
        <v>31.957488000000001</v>
      </c>
      <c r="AS98">
        <v>36.560561999999997</v>
      </c>
      <c r="AT98">
        <v>19.297999999999998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2943.9468450000008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11.816552615249996</v>
      </c>
      <c r="L99">
        <f t="shared" si="2"/>
        <v>6.2026319250000075</v>
      </c>
      <c r="M99">
        <f t="shared" si="2"/>
        <v>2.0739426607500024</v>
      </c>
      <c r="N99">
        <f t="shared" si="2"/>
        <v>2.6938101547500022</v>
      </c>
      <c r="O99">
        <f t="shared" si="2"/>
        <v>2.8859379327499983</v>
      </c>
      <c r="P99">
        <f t="shared" si="2"/>
        <v>3.2929137624999996</v>
      </c>
      <c r="Q99">
        <f t="shared" si="2"/>
        <v>0.38973697499999982</v>
      </c>
      <c r="R99">
        <f t="shared" si="2"/>
        <v>0.83820427375000039</v>
      </c>
      <c r="S99">
        <f t="shared" si="2"/>
        <v>0.51853217824999975</v>
      </c>
      <c r="T99">
        <f t="shared" si="2"/>
        <v>5.8303600249999914E-2</v>
      </c>
      <c r="U99">
        <f t="shared" si="2"/>
        <v>9.5134013967500035</v>
      </c>
      <c r="V99">
        <f t="shared" si="2"/>
        <v>0.43141345449999918</v>
      </c>
      <c r="W99">
        <f t="shared" si="2"/>
        <v>0.95403008750000029</v>
      </c>
      <c r="X99">
        <f t="shared" si="2"/>
        <v>3.1914007182499988</v>
      </c>
      <c r="Y99">
        <f t="shared" si="2"/>
        <v>0</v>
      </c>
      <c r="Z99">
        <f t="shared" si="2"/>
        <v>0.22526092499999997</v>
      </c>
      <c r="AA99">
        <f t="shared" si="2"/>
        <v>0.54882672875000016</v>
      </c>
      <c r="AB99">
        <f t="shared" si="2"/>
        <v>1.0049775525000004</v>
      </c>
      <c r="AC99">
        <f t="shared" si="2"/>
        <v>0.70768182600000018</v>
      </c>
      <c r="AD99">
        <f t="shared" si="2"/>
        <v>0.60818542324999936</v>
      </c>
      <c r="AE99">
        <f t="shared" si="2"/>
        <v>1.3703603040000005</v>
      </c>
      <c r="AF99">
        <f t="shared" si="2"/>
        <v>0</v>
      </c>
      <c r="AG99">
        <f t="shared" si="2"/>
        <v>1.1312424480000023</v>
      </c>
      <c r="AH99">
        <f t="shared" si="2"/>
        <v>3.7815533240000008</v>
      </c>
      <c r="AI99">
        <f t="shared" si="2"/>
        <v>0.236691874</v>
      </c>
      <c r="AJ99">
        <f t="shared" si="2"/>
        <v>0</v>
      </c>
      <c r="AK99">
        <f t="shared" si="2"/>
        <v>1.5706179839999981</v>
      </c>
      <c r="AL99">
        <f t="shared" si="2"/>
        <v>1.5680455347499995</v>
      </c>
      <c r="AM99">
        <f t="shared" si="2"/>
        <v>0.12235496125000001</v>
      </c>
      <c r="AN99">
        <f t="shared" si="2"/>
        <v>2.7584399999999967E-2</v>
      </c>
      <c r="AO99">
        <f t="shared" si="2"/>
        <v>0</v>
      </c>
      <c r="AP99">
        <f t="shared" si="2"/>
        <v>8.3710600750000114E-2</v>
      </c>
      <c r="AQ99">
        <f t="shared" si="2"/>
        <v>0</v>
      </c>
      <c r="AR99">
        <f t="shared" si="2"/>
        <v>0.78295845600000036</v>
      </c>
      <c r="AS99">
        <f t="shared" si="2"/>
        <v>0.88109844300000062</v>
      </c>
      <c r="AT99">
        <f t="shared" si="2"/>
        <v>0.45246332025000002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0.14666272849999989</v>
      </c>
      <c r="BA99">
        <f t="shared" si="2"/>
        <v>0.14410635750000006</v>
      </c>
      <c r="BB99">
        <f t="shared" si="2"/>
        <v>0.1240804800000002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60.572863837750006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220</v>
      </c>
      <c r="C3" s="34">
        <v>87.03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5.63</v>
      </c>
      <c r="Q3">
        <v>21.81</v>
      </c>
      <c r="R3" s="93">
        <v>0</v>
      </c>
      <c r="S3" s="93">
        <v>0</v>
      </c>
      <c r="T3" s="93">
        <v>0</v>
      </c>
      <c r="U3">
        <v>6.14</v>
      </c>
      <c r="V3">
        <v>0</v>
      </c>
      <c r="W3">
        <v>7.05</v>
      </c>
      <c r="X3">
        <v>79</v>
      </c>
      <c r="Y3">
        <v>26.34</v>
      </c>
      <c r="Z3">
        <v>26.33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60.67</v>
      </c>
      <c r="AI3">
        <v>60.67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220</v>
      </c>
      <c r="C4" s="34">
        <v>87.03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5.63</v>
      </c>
      <c r="Q4">
        <v>21.61</v>
      </c>
      <c r="R4" s="93">
        <v>0</v>
      </c>
      <c r="S4" s="93">
        <v>0</v>
      </c>
      <c r="T4" s="93">
        <v>0</v>
      </c>
      <c r="U4">
        <v>6.14</v>
      </c>
      <c r="V4">
        <v>0</v>
      </c>
      <c r="W4">
        <v>7.05</v>
      </c>
      <c r="X4">
        <v>80</v>
      </c>
      <c r="Y4">
        <v>26.66</v>
      </c>
      <c r="Z4">
        <v>26.67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</v>
      </c>
      <c r="AH4">
        <v>61.67</v>
      </c>
      <c r="AI4">
        <v>61.67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220</v>
      </c>
      <c r="C5" s="34">
        <v>87.03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5.63</v>
      </c>
      <c r="Q5">
        <v>21.41</v>
      </c>
      <c r="R5" s="93">
        <v>0</v>
      </c>
      <c r="S5" s="93">
        <v>0</v>
      </c>
      <c r="T5" s="93">
        <v>0</v>
      </c>
      <c r="U5">
        <v>6.14</v>
      </c>
      <c r="V5">
        <v>0</v>
      </c>
      <c r="W5">
        <v>7.05</v>
      </c>
      <c r="X5">
        <v>81.5</v>
      </c>
      <c r="Y5">
        <v>27.16</v>
      </c>
      <c r="Z5">
        <v>27.17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</v>
      </c>
      <c r="AH5">
        <v>61.67</v>
      </c>
      <c r="AI5">
        <v>61.67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220</v>
      </c>
      <c r="C6" s="34">
        <v>87.03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5.63</v>
      </c>
      <c r="Q6">
        <v>21.21</v>
      </c>
      <c r="R6" s="93">
        <v>0</v>
      </c>
      <c r="S6" s="93">
        <v>0</v>
      </c>
      <c r="T6" s="93">
        <v>0</v>
      </c>
      <c r="U6">
        <v>6.14</v>
      </c>
      <c r="V6">
        <v>0</v>
      </c>
      <c r="W6">
        <v>7.05</v>
      </c>
      <c r="X6">
        <v>72</v>
      </c>
      <c r="Y6">
        <v>24</v>
      </c>
      <c r="Z6">
        <v>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19.34</v>
      </c>
      <c r="AH6">
        <v>56.33</v>
      </c>
      <c r="AI6">
        <v>56.33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220</v>
      </c>
      <c r="C7" s="34">
        <v>87.03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5.63</v>
      </c>
      <c r="Q7">
        <v>21.01</v>
      </c>
      <c r="R7" s="93">
        <v>0</v>
      </c>
      <c r="S7" s="93">
        <v>0</v>
      </c>
      <c r="T7" s="93">
        <v>0</v>
      </c>
      <c r="U7">
        <v>5.83</v>
      </c>
      <c r="V7">
        <v>0</v>
      </c>
      <c r="W7">
        <v>6.87</v>
      </c>
      <c r="X7">
        <v>73</v>
      </c>
      <c r="Y7">
        <v>24.34</v>
      </c>
      <c r="Z7">
        <v>24.33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56.67</v>
      </c>
      <c r="AI7">
        <v>56.67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220</v>
      </c>
      <c r="C8" s="34">
        <v>87.03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5.63</v>
      </c>
      <c r="Q8">
        <v>20.6</v>
      </c>
      <c r="R8" s="93">
        <v>0</v>
      </c>
      <c r="S8" s="93">
        <v>0</v>
      </c>
      <c r="T8" s="93">
        <v>0</v>
      </c>
      <c r="U8">
        <v>5.83</v>
      </c>
      <c r="V8">
        <v>0</v>
      </c>
      <c r="W8">
        <v>6.87</v>
      </c>
      <c r="X8">
        <v>73</v>
      </c>
      <c r="Y8">
        <v>24.34</v>
      </c>
      <c r="Z8">
        <v>24.33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15.34</v>
      </c>
      <c r="AH8">
        <v>58</v>
      </c>
      <c r="AI8">
        <v>58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220</v>
      </c>
      <c r="C9" s="34">
        <v>87.03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5.63</v>
      </c>
      <c r="Q9">
        <v>22.61</v>
      </c>
      <c r="R9" s="93">
        <v>0</v>
      </c>
      <c r="S9" s="93">
        <v>0</v>
      </c>
      <c r="T9" s="93">
        <v>0</v>
      </c>
      <c r="U9">
        <v>5.83</v>
      </c>
      <c r="V9">
        <v>0</v>
      </c>
      <c r="W9">
        <v>6.87</v>
      </c>
      <c r="X9">
        <v>48</v>
      </c>
      <c r="Y9">
        <v>16</v>
      </c>
      <c r="Z9">
        <v>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41</v>
      </c>
      <c r="AI9">
        <v>41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220</v>
      </c>
      <c r="C10" s="34">
        <v>87.03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5.63</v>
      </c>
      <c r="Q10">
        <v>23.61</v>
      </c>
      <c r="R10" s="93">
        <v>0</v>
      </c>
      <c r="S10" s="93">
        <v>0</v>
      </c>
      <c r="T10" s="93">
        <v>0</v>
      </c>
      <c r="U10">
        <v>5.83</v>
      </c>
      <c r="V10">
        <v>0</v>
      </c>
      <c r="W10">
        <v>6.87</v>
      </c>
      <c r="X10">
        <v>49</v>
      </c>
      <c r="Y10">
        <v>16.34</v>
      </c>
      <c r="Z10">
        <v>16.329999999999998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12.66</v>
      </c>
      <c r="AH10">
        <v>41.67</v>
      </c>
      <c r="AI10">
        <v>41.67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220</v>
      </c>
      <c r="C11" s="34">
        <v>87.03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5.63</v>
      </c>
      <c r="Q11">
        <v>26.21</v>
      </c>
      <c r="R11" s="93">
        <v>0</v>
      </c>
      <c r="S11" s="93">
        <v>0</v>
      </c>
      <c r="T11" s="93">
        <v>0</v>
      </c>
      <c r="U11">
        <v>5.83</v>
      </c>
      <c r="V11">
        <v>0</v>
      </c>
      <c r="W11">
        <v>6.73</v>
      </c>
      <c r="X11">
        <v>50</v>
      </c>
      <c r="Y11">
        <v>16.66</v>
      </c>
      <c r="Z11">
        <v>16.670000000000002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42.33</v>
      </c>
      <c r="AI11">
        <v>42.33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220</v>
      </c>
      <c r="C12" s="34">
        <v>87.03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5.63</v>
      </c>
      <c r="Q12">
        <v>24.41</v>
      </c>
      <c r="R12" s="93">
        <v>0</v>
      </c>
      <c r="S12" s="93">
        <v>0</v>
      </c>
      <c r="T12" s="93">
        <v>0</v>
      </c>
      <c r="U12">
        <v>5.83</v>
      </c>
      <c r="V12">
        <v>0</v>
      </c>
      <c r="W12">
        <v>6.73</v>
      </c>
      <c r="X12">
        <v>51</v>
      </c>
      <c r="Y12">
        <v>17</v>
      </c>
      <c r="Z12">
        <v>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43.33</v>
      </c>
      <c r="AI12">
        <v>43.33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220</v>
      </c>
      <c r="C13" s="34">
        <v>87.03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5.63</v>
      </c>
      <c r="Q13">
        <v>21.61</v>
      </c>
      <c r="R13" s="93">
        <v>0</v>
      </c>
      <c r="S13" s="93">
        <v>0</v>
      </c>
      <c r="T13" s="93">
        <v>0</v>
      </c>
      <c r="U13">
        <v>5.83</v>
      </c>
      <c r="V13">
        <v>0</v>
      </c>
      <c r="W13">
        <v>6.73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45</v>
      </c>
      <c r="AI13">
        <v>45</v>
      </c>
      <c r="AJ13">
        <v>27.26</v>
      </c>
      <c r="AK13">
        <v>0</v>
      </c>
      <c r="AL13">
        <v>0</v>
      </c>
    </row>
    <row r="14" spans="1:38">
      <c r="A14" t="s">
        <v>56</v>
      </c>
      <c r="B14" s="34">
        <v>220</v>
      </c>
      <c r="C14" s="34">
        <v>87.03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5.63</v>
      </c>
      <c r="Q14">
        <v>19.8</v>
      </c>
      <c r="R14" s="93">
        <v>0</v>
      </c>
      <c r="S14" s="93">
        <v>0</v>
      </c>
      <c r="T14" s="93">
        <v>0</v>
      </c>
      <c r="U14">
        <v>5.83</v>
      </c>
      <c r="V14">
        <v>0</v>
      </c>
      <c r="W14">
        <v>6.73</v>
      </c>
      <c r="X14">
        <v>56</v>
      </c>
      <c r="Y14">
        <v>18.66</v>
      </c>
      <c r="Z14">
        <v>18.670000000000002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46.67</v>
      </c>
      <c r="AI14">
        <v>46.67</v>
      </c>
      <c r="AJ14">
        <v>27.26</v>
      </c>
      <c r="AK14">
        <v>0</v>
      </c>
      <c r="AL14">
        <v>0</v>
      </c>
    </row>
    <row r="15" spans="1:38">
      <c r="A15" t="s">
        <v>57</v>
      </c>
      <c r="B15" s="34">
        <v>220</v>
      </c>
      <c r="C15" s="34">
        <v>87.03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4.66</v>
      </c>
      <c r="Q15">
        <v>18.2</v>
      </c>
      <c r="R15" s="93">
        <v>0</v>
      </c>
      <c r="S15" s="93">
        <v>0</v>
      </c>
      <c r="T15" s="93">
        <v>0</v>
      </c>
      <c r="U15">
        <v>5.83</v>
      </c>
      <c r="V15">
        <v>0</v>
      </c>
      <c r="W15">
        <v>6.59</v>
      </c>
      <c r="X15">
        <v>57.5</v>
      </c>
      <c r="Y15">
        <v>19.16</v>
      </c>
      <c r="Z15">
        <v>19.170000000000002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15.34</v>
      </c>
      <c r="AH15">
        <v>48.33</v>
      </c>
      <c r="AI15">
        <v>48.33</v>
      </c>
      <c r="AJ15">
        <v>27.26</v>
      </c>
      <c r="AK15">
        <v>0</v>
      </c>
      <c r="AL15">
        <v>0</v>
      </c>
    </row>
    <row r="16" spans="1:38">
      <c r="A16" t="s">
        <v>58</v>
      </c>
      <c r="B16" s="34">
        <v>220</v>
      </c>
      <c r="C16" s="34">
        <v>87.03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4.66</v>
      </c>
      <c r="Q16">
        <v>17.399999999999999</v>
      </c>
      <c r="R16" s="93">
        <v>0</v>
      </c>
      <c r="S16" s="93">
        <v>0</v>
      </c>
      <c r="T16" s="93">
        <v>0</v>
      </c>
      <c r="U16">
        <v>5.83</v>
      </c>
      <c r="V16">
        <v>0</v>
      </c>
      <c r="W16">
        <v>6.59</v>
      </c>
      <c r="X16">
        <v>56.5</v>
      </c>
      <c r="Y16">
        <v>18.84</v>
      </c>
      <c r="Z16">
        <v>18.829999999999998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</v>
      </c>
      <c r="AH16">
        <v>48.33</v>
      </c>
      <c r="AI16">
        <v>48.33</v>
      </c>
      <c r="AJ16">
        <v>27.26</v>
      </c>
      <c r="AK16">
        <v>0</v>
      </c>
      <c r="AL16">
        <v>0</v>
      </c>
    </row>
    <row r="17" spans="1:38">
      <c r="A17" t="s">
        <v>59</v>
      </c>
      <c r="B17" s="34">
        <v>220</v>
      </c>
      <c r="C17" s="34">
        <v>87.03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5.05</v>
      </c>
      <c r="Q17">
        <v>22.01</v>
      </c>
      <c r="R17" s="93">
        <v>0</v>
      </c>
      <c r="S17" s="93">
        <v>0</v>
      </c>
      <c r="T17" s="93">
        <v>0</v>
      </c>
      <c r="U17">
        <v>5.83</v>
      </c>
      <c r="V17">
        <v>0</v>
      </c>
      <c r="W17">
        <v>6.59</v>
      </c>
      <c r="X17">
        <v>75</v>
      </c>
      <c r="Y17">
        <v>25</v>
      </c>
      <c r="Z17">
        <v>25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19.66</v>
      </c>
      <c r="AH17">
        <v>52.33</v>
      </c>
      <c r="AI17">
        <v>52.33</v>
      </c>
      <c r="AJ17">
        <v>27.26</v>
      </c>
      <c r="AK17">
        <v>0</v>
      </c>
      <c r="AL17">
        <v>0</v>
      </c>
    </row>
    <row r="18" spans="1:38">
      <c r="A18" t="s">
        <v>60</v>
      </c>
      <c r="B18" s="34">
        <v>220</v>
      </c>
      <c r="C18" s="34">
        <v>87.03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66.19</v>
      </c>
      <c r="N18">
        <v>272.83</v>
      </c>
      <c r="O18">
        <v>100.52</v>
      </c>
      <c r="P18">
        <v>5.05</v>
      </c>
      <c r="Q18">
        <v>21.61</v>
      </c>
      <c r="R18" s="93">
        <v>0</v>
      </c>
      <c r="S18" s="93">
        <v>0</v>
      </c>
      <c r="T18" s="93">
        <v>0</v>
      </c>
      <c r="U18">
        <v>5.83</v>
      </c>
      <c r="V18">
        <v>0</v>
      </c>
      <c r="W18">
        <v>6.59</v>
      </c>
      <c r="X18">
        <v>75.5</v>
      </c>
      <c r="Y18">
        <v>25.16</v>
      </c>
      <c r="Z18">
        <v>25.17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19.66</v>
      </c>
      <c r="AH18">
        <v>52.33</v>
      </c>
      <c r="AI18">
        <v>52.33</v>
      </c>
      <c r="AJ18">
        <v>27.26</v>
      </c>
      <c r="AK18">
        <v>0</v>
      </c>
      <c r="AL18">
        <v>0</v>
      </c>
    </row>
    <row r="19" spans="1:38">
      <c r="A19" t="s">
        <v>61</v>
      </c>
      <c r="B19" s="34">
        <v>220</v>
      </c>
      <c r="C19" s="34">
        <v>76.510000000000005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66.19</v>
      </c>
      <c r="N19">
        <v>272.83</v>
      </c>
      <c r="O19">
        <v>100.52</v>
      </c>
      <c r="P19">
        <v>5.05</v>
      </c>
      <c r="Q19">
        <v>21.21</v>
      </c>
      <c r="R19" s="93">
        <v>0</v>
      </c>
      <c r="S19" s="93">
        <v>0</v>
      </c>
      <c r="T19" s="93">
        <v>0</v>
      </c>
      <c r="U19">
        <v>5.53</v>
      </c>
      <c r="V19">
        <v>0</v>
      </c>
      <c r="W19">
        <v>6.41</v>
      </c>
      <c r="X19">
        <v>76</v>
      </c>
      <c r="Y19">
        <v>25.34</v>
      </c>
      <c r="Z19">
        <v>25.33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19.66</v>
      </c>
      <c r="AH19">
        <v>58.33</v>
      </c>
      <c r="AI19">
        <v>58.33</v>
      </c>
      <c r="AJ19">
        <v>27.26</v>
      </c>
      <c r="AK19">
        <v>0</v>
      </c>
      <c r="AL19">
        <v>0</v>
      </c>
    </row>
    <row r="20" spans="1:38">
      <c r="A20" t="s">
        <v>62</v>
      </c>
      <c r="B20" s="34">
        <v>220</v>
      </c>
      <c r="C20" s="34">
        <v>57.6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66.19</v>
      </c>
      <c r="N20">
        <v>272.83</v>
      </c>
      <c r="O20">
        <v>100.52</v>
      </c>
      <c r="P20">
        <v>5.05</v>
      </c>
      <c r="Q20">
        <v>20.8</v>
      </c>
      <c r="R20" s="93">
        <v>0</v>
      </c>
      <c r="S20" s="93">
        <v>0</v>
      </c>
      <c r="T20" s="93">
        <v>0</v>
      </c>
      <c r="U20">
        <v>5.53</v>
      </c>
      <c r="V20">
        <v>0</v>
      </c>
      <c r="W20">
        <v>6.41</v>
      </c>
      <c r="X20">
        <v>76.5</v>
      </c>
      <c r="Y20">
        <v>25.5</v>
      </c>
      <c r="Z20">
        <v>25.5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19.66</v>
      </c>
      <c r="AH20">
        <v>58.33</v>
      </c>
      <c r="AI20">
        <v>58.33</v>
      </c>
      <c r="AJ20">
        <v>27.26</v>
      </c>
      <c r="AK20">
        <v>0</v>
      </c>
      <c r="AL20">
        <v>0</v>
      </c>
    </row>
    <row r="21" spans="1:38">
      <c r="A21" t="s">
        <v>63</v>
      </c>
      <c r="B21" s="34">
        <v>176.13</v>
      </c>
      <c r="C21" s="34">
        <v>57.6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66.19</v>
      </c>
      <c r="N21">
        <v>272.83</v>
      </c>
      <c r="O21">
        <v>86.84</v>
      </c>
      <c r="P21">
        <v>5.05</v>
      </c>
      <c r="Q21">
        <v>20.2</v>
      </c>
      <c r="R21" s="93">
        <v>0</v>
      </c>
      <c r="S21" s="93">
        <v>0</v>
      </c>
      <c r="T21" s="93">
        <v>0</v>
      </c>
      <c r="U21">
        <v>5.53</v>
      </c>
      <c r="V21">
        <v>0</v>
      </c>
      <c r="W21">
        <v>6.41</v>
      </c>
      <c r="X21">
        <v>45</v>
      </c>
      <c r="Y21">
        <v>15</v>
      </c>
      <c r="Z21">
        <v>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33.33</v>
      </c>
      <c r="AI21">
        <v>33.33</v>
      </c>
      <c r="AJ21">
        <v>27.26</v>
      </c>
      <c r="AK21">
        <v>0</v>
      </c>
      <c r="AL21">
        <v>0</v>
      </c>
    </row>
    <row r="22" spans="1:38">
      <c r="A22" t="s">
        <v>64</v>
      </c>
      <c r="B22" s="34">
        <v>176.13</v>
      </c>
      <c r="C22" s="34">
        <v>57.6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66.19</v>
      </c>
      <c r="N22">
        <v>272.83</v>
      </c>
      <c r="O22">
        <v>48.24</v>
      </c>
      <c r="P22">
        <v>5.05</v>
      </c>
      <c r="Q22">
        <v>19.2</v>
      </c>
      <c r="R22" s="93">
        <v>0</v>
      </c>
      <c r="S22" s="93">
        <v>0</v>
      </c>
      <c r="T22" s="93">
        <v>0</v>
      </c>
      <c r="U22">
        <v>5.53</v>
      </c>
      <c r="V22">
        <v>0</v>
      </c>
      <c r="W22">
        <v>6.41</v>
      </c>
      <c r="X22">
        <v>45</v>
      </c>
      <c r="Y22">
        <v>15</v>
      </c>
      <c r="Z22">
        <v>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34</v>
      </c>
      <c r="AI22">
        <v>34</v>
      </c>
      <c r="AJ22">
        <v>27.26</v>
      </c>
      <c r="AK22">
        <v>0</v>
      </c>
      <c r="AL22">
        <v>0</v>
      </c>
    </row>
    <row r="23" spans="1:38">
      <c r="A23" t="s">
        <v>65</v>
      </c>
      <c r="B23" s="34">
        <v>176.13</v>
      </c>
      <c r="C23" s="34">
        <v>57.6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66.19</v>
      </c>
      <c r="N23">
        <v>272.83</v>
      </c>
      <c r="O23">
        <v>69.47</v>
      </c>
      <c r="P23">
        <v>4.97</v>
      </c>
      <c r="Q23">
        <v>18.399999999999999</v>
      </c>
      <c r="R23" s="93">
        <v>0</v>
      </c>
      <c r="S23" s="93">
        <v>0</v>
      </c>
      <c r="T23" s="93">
        <v>0</v>
      </c>
      <c r="U23">
        <v>5.53</v>
      </c>
      <c r="V23">
        <v>0</v>
      </c>
      <c r="W23">
        <v>6.26</v>
      </c>
      <c r="X23">
        <v>45</v>
      </c>
      <c r="Y23">
        <v>15</v>
      </c>
      <c r="Z23">
        <v>15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34.67</v>
      </c>
      <c r="AI23">
        <v>34.67</v>
      </c>
      <c r="AJ23">
        <v>27.26</v>
      </c>
      <c r="AK23">
        <v>0</v>
      </c>
      <c r="AL23">
        <v>0</v>
      </c>
    </row>
    <row r="24" spans="1:38">
      <c r="A24" t="s">
        <v>66</v>
      </c>
      <c r="B24" s="34">
        <v>176.13</v>
      </c>
      <c r="C24" s="34">
        <v>57.6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66.19</v>
      </c>
      <c r="N24">
        <v>272.83</v>
      </c>
      <c r="O24">
        <v>69.47</v>
      </c>
      <c r="P24">
        <v>4.97</v>
      </c>
      <c r="Q24">
        <v>17</v>
      </c>
      <c r="R24" s="93">
        <v>0</v>
      </c>
      <c r="S24" s="93">
        <v>0</v>
      </c>
      <c r="T24" s="93">
        <v>0</v>
      </c>
      <c r="U24">
        <v>5.53</v>
      </c>
      <c r="V24">
        <v>0</v>
      </c>
      <c r="W24">
        <v>6.26</v>
      </c>
      <c r="X24">
        <v>45</v>
      </c>
      <c r="Y24">
        <v>15</v>
      </c>
      <c r="Z24">
        <v>15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35.33</v>
      </c>
      <c r="AI24">
        <v>35.33</v>
      </c>
      <c r="AJ24">
        <v>27.26</v>
      </c>
      <c r="AK24">
        <v>0</v>
      </c>
      <c r="AL24">
        <v>0</v>
      </c>
    </row>
    <row r="25" spans="1:38">
      <c r="A25" t="s">
        <v>67</v>
      </c>
      <c r="B25" s="34">
        <v>220</v>
      </c>
      <c r="C25" s="34">
        <v>76.510000000000005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66.19</v>
      </c>
      <c r="N25">
        <v>272.83</v>
      </c>
      <c r="O25">
        <v>76.23</v>
      </c>
      <c r="P25">
        <v>4.97</v>
      </c>
      <c r="Q25">
        <v>16</v>
      </c>
      <c r="R25" s="93">
        <v>0</v>
      </c>
      <c r="S25" s="93">
        <v>0</v>
      </c>
      <c r="T25" s="93">
        <v>0</v>
      </c>
      <c r="U25">
        <v>5.53</v>
      </c>
      <c r="V25">
        <v>0.38972000000000001</v>
      </c>
      <c r="W25">
        <v>6.26</v>
      </c>
      <c r="X25">
        <v>45</v>
      </c>
      <c r="Y25">
        <v>15</v>
      </c>
      <c r="Z25">
        <v>15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34</v>
      </c>
      <c r="AI25">
        <v>34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220</v>
      </c>
      <c r="C26" s="34">
        <v>76.510000000000005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66.19</v>
      </c>
      <c r="N26">
        <v>272.83</v>
      </c>
      <c r="O26">
        <v>76.23</v>
      </c>
      <c r="P26">
        <v>4.97</v>
      </c>
      <c r="Q26">
        <v>15</v>
      </c>
      <c r="R26" s="93">
        <v>0</v>
      </c>
      <c r="S26" s="93">
        <v>0</v>
      </c>
      <c r="T26" s="93">
        <v>0</v>
      </c>
      <c r="U26">
        <v>5.53</v>
      </c>
      <c r="V26">
        <v>1.208132</v>
      </c>
      <c r="W26">
        <v>6.26</v>
      </c>
      <c r="X26">
        <v>45</v>
      </c>
      <c r="Y26">
        <v>15</v>
      </c>
      <c r="Z26">
        <v>15</v>
      </c>
      <c r="AA26">
        <v>0.57999999999999996</v>
      </c>
      <c r="AB26">
        <v>0.11</v>
      </c>
      <c r="AC26">
        <v>0.18</v>
      </c>
      <c r="AD26">
        <v>0.2</v>
      </c>
      <c r="AE26">
        <v>0</v>
      </c>
      <c r="AF26">
        <v>0</v>
      </c>
      <c r="AG26">
        <v>12.34</v>
      </c>
      <c r="AH26">
        <v>33.33</v>
      </c>
      <c r="AI26">
        <v>33.33</v>
      </c>
      <c r="AJ26">
        <v>27.26</v>
      </c>
      <c r="AK26">
        <v>0</v>
      </c>
      <c r="AL26">
        <v>0</v>
      </c>
    </row>
    <row r="27" spans="1:38">
      <c r="A27" t="s">
        <v>69</v>
      </c>
      <c r="B27" s="34">
        <v>220</v>
      </c>
      <c r="C27" s="34">
        <v>87.03</v>
      </c>
      <c r="D27" s="93">
        <f t="shared" si="0"/>
        <v>16.600000000000001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66.19</v>
      </c>
      <c r="N27">
        <v>272.83</v>
      </c>
      <c r="O27">
        <v>100.52</v>
      </c>
      <c r="P27">
        <v>4.97</v>
      </c>
      <c r="Q27">
        <v>30.42</v>
      </c>
      <c r="R27" s="93">
        <v>9.66</v>
      </c>
      <c r="S27" s="93">
        <v>0</v>
      </c>
      <c r="T27" s="93">
        <v>6.94</v>
      </c>
      <c r="U27">
        <v>5.37</v>
      </c>
      <c r="V27">
        <v>5.2807060000000003</v>
      </c>
      <c r="W27">
        <v>6.13</v>
      </c>
      <c r="X27">
        <v>45</v>
      </c>
      <c r="Y27">
        <v>15</v>
      </c>
      <c r="Z27">
        <v>15</v>
      </c>
      <c r="AA27">
        <v>2.29</v>
      </c>
      <c r="AB27">
        <v>0.46</v>
      </c>
      <c r="AC27">
        <v>1.67</v>
      </c>
      <c r="AD27">
        <v>1</v>
      </c>
      <c r="AE27">
        <v>1</v>
      </c>
      <c r="AF27">
        <v>0</v>
      </c>
      <c r="AG27">
        <v>12.66</v>
      </c>
      <c r="AH27">
        <v>32.67</v>
      </c>
      <c r="AI27">
        <v>32.67</v>
      </c>
      <c r="AJ27">
        <v>27.26</v>
      </c>
      <c r="AK27">
        <v>1</v>
      </c>
      <c r="AL27">
        <v>1</v>
      </c>
    </row>
    <row r="28" spans="1:38">
      <c r="A28" t="s">
        <v>70</v>
      </c>
      <c r="B28" s="34">
        <v>220</v>
      </c>
      <c r="C28" s="34">
        <v>87.03</v>
      </c>
      <c r="D28" s="93">
        <f t="shared" si="0"/>
        <v>32.26</v>
      </c>
      <c r="E28" s="34">
        <v>7.66</v>
      </c>
      <c r="F28" s="34"/>
      <c r="G28" s="34"/>
      <c r="H28" s="34"/>
      <c r="I28" s="34"/>
      <c r="J28" s="37">
        <v>0.14000000000000001</v>
      </c>
      <c r="K28" s="37">
        <v>0.14000000000000001</v>
      </c>
      <c r="L28" s="37">
        <v>0.15</v>
      </c>
      <c r="M28">
        <v>66.19</v>
      </c>
      <c r="N28">
        <v>272.83</v>
      </c>
      <c r="O28">
        <v>100.52</v>
      </c>
      <c r="P28">
        <v>4.97</v>
      </c>
      <c r="Q28">
        <v>30.02</v>
      </c>
      <c r="R28" s="93">
        <v>20.16</v>
      </c>
      <c r="S28" s="93">
        <v>2</v>
      </c>
      <c r="T28" s="93">
        <v>10.1</v>
      </c>
      <c r="U28">
        <v>5.37</v>
      </c>
      <c r="V28">
        <v>9.6260840000000005</v>
      </c>
      <c r="W28">
        <v>6.13</v>
      </c>
      <c r="X28">
        <v>46</v>
      </c>
      <c r="Y28">
        <v>15.34</v>
      </c>
      <c r="Z28">
        <v>15.33</v>
      </c>
      <c r="AA28">
        <v>5.17</v>
      </c>
      <c r="AB28">
        <v>1.03</v>
      </c>
      <c r="AC28">
        <v>3.82</v>
      </c>
      <c r="AD28">
        <v>2</v>
      </c>
      <c r="AE28">
        <v>2</v>
      </c>
      <c r="AF28">
        <v>1</v>
      </c>
      <c r="AG28">
        <v>12</v>
      </c>
      <c r="AH28">
        <v>31.67</v>
      </c>
      <c r="AI28">
        <v>31.67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178.52</v>
      </c>
      <c r="C29" s="34">
        <v>57.6</v>
      </c>
      <c r="D29" s="93">
        <f t="shared" si="0"/>
        <v>46.92</v>
      </c>
      <c r="E29" s="34">
        <v>7.66</v>
      </c>
      <c r="F29" s="34"/>
      <c r="G29" s="34"/>
      <c r="H29" s="34"/>
      <c r="I29" s="34"/>
      <c r="J29" s="37">
        <v>0.63</v>
      </c>
      <c r="K29" s="37">
        <v>0.63</v>
      </c>
      <c r="L29" s="37">
        <v>0.65</v>
      </c>
      <c r="M29">
        <v>66.19</v>
      </c>
      <c r="N29">
        <v>272.83</v>
      </c>
      <c r="O29">
        <v>100.52</v>
      </c>
      <c r="P29">
        <v>4.97</v>
      </c>
      <c r="Q29">
        <v>29.82</v>
      </c>
      <c r="R29" s="93">
        <v>27.37</v>
      </c>
      <c r="S29" s="93">
        <v>5</v>
      </c>
      <c r="T29" s="93">
        <v>14.55</v>
      </c>
      <c r="U29">
        <v>5.37</v>
      </c>
      <c r="V29">
        <v>14.390411</v>
      </c>
      <c r="W29">
        <v>6.13</v>
      </c>
      <c r="X29">
        <v>46</v>
      </c>
      <c r="Y29">
        <v>15.34</v>
      </c>
      <c r="Z29">
        <v>15.33</v>
      </c>
      <c r="AA29">
        <v>9.18</v>
      </c>
      <c r="AB29">
        <v>1.84</v>
      </c>
      <c r="AC29">
        <v>6.57</v>
      </c>
      <c r="AD29">
        <v>5</v>
      </c>
      <c r="AE29">
        <v>5</v>
      </c>
      <c r="AF29">
        <v>3</v>
      </c>
      <c r="AG29">
        <v>11.34</v>
      </c>
      <c r="AH29">
        <v>31.67</v>
      </c>
      <c r="AI29">
        <v>31.67</v>
      </c>
      <c r="AJ29">
        <v>27.26</v>
      </c>
      <c r="AK29">
        <v>7</v>
      </c>
      <c r="AL29">
        <v>3</v>
      </c>
    </row>
    <row r="30" spans="1:38">
      <c r="A30" t="s">
        <v>72</v>
      </c>
      <c r="B30" s="34">
        <v>168.87</v>
      </c>
      <c r="C30" s="34">
        <v>57.6</v>
      </c>
      <c r="D30" s="93">
        <f t="shared" si="0"/>
        <v>63.36</v>
      </c>
      <c r="E30" s="34">
        <v>7.66</v>
      </c>
      <c r="F30" s="34"/>
      <c r="G30" s="34"/>
      <c r="H30" s="34"/>
      <c r="I30" s="34"/>
      <c r="J30" s="37">
        <v>0.99</v>
      </c>
      <c r="K30" s="37">
        <v>0.99</v>
      </c>
      <c r="L30" s="37">
        <v>1.01</v>
      </c>
      <c r="M30">
        <v>66.19</v>
      </c>
      <c r="N30">
        <v>272.83</v>
      </c>
      <c r="O30">
        <v>100.52</v>
      </c>
      <c r="P30">
        <v>4.97</v>
      </c>
      <c r="Q30">
        <v>28.61</v>
      </c>
      <c r="R30" s="93">
        <v>32.64</v>
      </c>
      <c r="S30" s="93">
        <v>10</v>
      </c>
      <c r="T30" s="93">
        <v>20.72</v>
      </c>
      <c r="U30">
        <v>5.37</v>
      </c>
      <c r="V30">
        <v>20.002379000000001</v>
      </c>
      <c r="W30">
        <v>6.13</v>
      </c>
      <c r="X30">
        <v>47.5</v>
      </c>
      <c r="Y30">
        <v>15.84</v>
      </c>
      <c r="Z30">
        <v>15.83</v>
      </c>
      <c r="AA30">
        <v>14.35</v>
      </c>
      <c r="AB30">
        <v>2.87</v>
      </c>
      <c r="AC30">
        <v>9.5500000000000007</v>
      </c>
      <c r="AD30">
        <v>6</v>
      </c>
      <c r="AE30">
        <v>8</v>
      </c>
      <c r="AF30">
        <v>4</v>
      </c>
      <c r="AG30">
        <v>11.34</v>
      </c>
      <c r="AH30">
        <v>31.67</v>
      </c>
      <c r="AI30">
        <v>31.67</v>
      </c>
      <c r="AJ30">
        <v>27.26</v>
      </c>
      <c r="AK30">
        <v>14</v>
      </c>
      <c r="AL30">
        <v>6</v>
      </c>
    </row>
    <row r="31" spans="1:38">
      <c r="A31" t="s">
        <v>73</v>
      </c>
      <c r="B31" s="34">
        <v>168.87</v>
      </c>
      <c r="C31" s="34">
        <v>87.03</v>
      </c>
      <c r="D31" s="93">
        <f t="shared" si="0"/>
        <v>80.349999999999994</v>
      </c>
      <c r="E31" s="34">
        <v>7.66</v>
      </c>
      <c r="F31" s="34"/>
      <c r="G31" s="34"/>
      <c r="H31" s="34"/>
      <c r="I31" s="34"/>
      <c r="J31" s="37">
        <v>1.42</v>
      </c>
      <c r="K31" s="37">
        <v>1.42</v>
      </c>
      <c r="L31" s="37">
        <v>1.46</v>
      </c>
      <c r="M31">
        <v>66.19</v>
      </c>
      <c r="N31">
        <v>272.83</v>
      </c>
      <c r="O31">
        <v>81.05</v>
      </c>
      <c r="P31">
        <v>4.97</v>
      </c>
      <c r="Q31">
        <v>26.61</v>
      </c>
      <c r="R31" s="93">
        <v>31.18</v>
      </c>
      <c r="S31" s="93">
        <v>18</v>
      </c>
      <c r="T31" s="93">
        <v>31.17</v>
      </c>
      <c r="U31">
        <v>5.37</v>
      </c>
      <c r="V31">
        <v>26.130725999999999</v>
      </c>
      <c r="W31">
        <v>5.98</v>
      </c>
      <c r="X31">
        <v>62.5</v>
      </c>
      <c r="Y31">
        <v>20.84</v>
      </c>
      <c r="Z31">
        <v>20.83</v>
      </c>
      <c r="AA31">
        <v>20.66</v>
      </c>
      <c r="AB31">
        <v>4.13</v>
      </c>
      <c r="AC31">
        <v>13.94</v>
      </c>
      <c r="AD31">
        <v>8</v>
      </c>
      <c r="AE31">
        <v>11</v>
      </c>
      <c r="AF31">
        <v>5</v>
      </c>
      <c r="AG31">
        <v>14.34</v>
      </c>
      <c r="AH31">
        <v>45</v>
      </c>
      <c r="AI31">
        <v>45</v>
      </c>
      <c r="AJ31">
        <v>27.26</v>
      </c>
      <c r="AK31">
        <v>21</v>
      </c>
      <c r="AL31">
        <v>9</v>
      </c>
    </row>
    <row r="32" spans="1:38">
      <c r="A32" t="s">
        <v>74</v>
      </c>
      <c r="B32" s="34">
        <v>125</v>
      </c>
      <c r="C32" s="34">
        <v>87.03</v>
      </c>
      <c r="D32" s="93">
        <f t="shared" si="0"/>
        <v>80.95</v>
      </c>
      <c r="E32" s="34">
        <v>7.66</v>
      </c>
      <c r="F32" s="34"/>
      <c r="G32" s="34"/>
      <c r="H32" s="34"/>
      <c r="I32" s="34"/>
      <c r="J32" s="37">
        <v>1.94</v>
      </c>
      <c r="K32" s="37">
        <v>1.94</v>
      </c>
      <c r="L32" s="37">
        <v>1.99</v>
      </c>
      <c r="M32">
        <v>66.19</v>
      </c>
      <c r="N32">
        <v>231.58</v>
      </c>
      <c r="O32">
        <v>84.91</v>
      </c>
      <c r="P32">
        <v>4.97</v>
      </c>
      <c r="Q32">
        <v>24.61</v>
      </c>
      <c r="R32" s="93">
        <v>26.98</v>
      </c>
      <c r="S32" s="93">
        <v>26.98</v>
      </c>
      <c r="T32" s="93">
        <v>26.99</v>
      </c>
      <c r="U32">
        <v>5.37</v>
      </c>
      <c r="V32">
        <v>32.395474999999998</v>
      </c>
      <c r="W32">
        <v>5.98</v>
      </c>
      <c r="X32">
        <v>63.5</v>
      </c>
      <c r="Y32">
        <v>21.16</v>
      </c>
      <c r="Z32">
        <v>21.17</v>
      </c>
      <c r="AA32">
        <v>33.89</v>
      </c>
      <c r="AB32">
        <v>6.78</v>
      </c>
      <c r="AC32">
        <v>18.059999999999999</v>
      </c>
      <c r="AD32">
        <v>12.86</v>
      </c>
      <c r="AE32">
        <v>16</v>
      </c>
      <c r="AF32">
        <v>8</v>
      </c>
      <c r="AG32">
        <v>15</v>
      </c>
      <c r="AH32">
        <v>45.67</v>
      </c>
      <c r="AI32">
        <v>45.67</v>
      </c>
      <c r="AJ32">
        <v>27.26</v>
      </c>
      <c r="AK32">
        <v>35</v>
      </c>
      <c r="AL32">
        <v>15</v>
      </c>
    </row>
    <row r="33" spans="1:38">
      <c r="A33" t="s">
        <v>75</v>
      </c>
      <c r="B33" s="34">
        <v>125</v>
      </c>
      <c r="C33" s="34">
        <v>63.28</v>
      </c>
      <c r="D33" s="93">
        <f t="shared" si="0"/>
        <v>85.949999999999989</v>
      </c>
      <c r="E33" s="34">
        <v>7.66</v>
      </c>
      <c r="F33" s="34"/>
      <c r="G33" s="34"/>
      <c r="H33" s="34"/>
      <c r="I33" s="34"/>
      <c r="J33" s="37">
        <v>2.54</v>
      </c>
      <c r="K33" s="37">
        <v>2.54</v>
      </c>
      <c r="L33" s="37">
        <v>2.6</v>
      </c>
      <c r="M33">
        <v>66.19</v>
      </c>
      <c r="N33">
        <v>192.98</v>
      </c>
      <c r="O33">
        <v>84.91</v>
      </c>
      <c r="P33">
        <v>4.97</v>
      </c>
      <c r="Q33">
        <v>16.399999999999999</v>
      </c>
      <c r="R33" s="93">
        <v>28.65</v>
      </c>
      <c r="S33" s="93">
        <v>28.65</v>
      </c>
      <c r="T33" s="93">
        <v>28.65</v>
      </c>
      <c r="U33">
        <v>5.37</v>
      </c>
      <c r="V33">
        <v>36.682395</v>
      </c>
      <c r="W33">
        <v>5.98</v>
      </c>
      <c r="X33">
        <v>64.5</v>
      </c>
      <c r="Y33">
        <v>21.5</v>
      </c>
      <c r="Z33">
        <v>21.5</v>
      </c>
      <c r="AA33">
        <v>46.1</v>
      </c>
      <c r="AB33">
        <v>9.2200000000000006</v>
      </c>
      <c r="AC33">
        <v>23.11</v>
      </c>
      <c r="AD33">
        <v>16.18</v>
      </c>
      <c r="AE33">
        <v>20</v>
      </c>
      <c r="AF33">
        <v>10</v>
      </c>
      <c r="AG33">
        <v>15.34</v>
      </c>
      <c r="AH33">
        <v>46.33</v>
      </c>
      <c r="AI33">
        <v>46.33</v>
      </c>
      <c r="AJ33">
        <v>27.26</v>
      </c>
      <c r="AK33">
        <v>49</v>
      </c>
      <c r="AL33">
        <v>21</v>
      </c>
    </row>
    <row r="34" spans="1:38">
      <c r="A34" t="s">
        <v>76</v>
      </c>
      <c r="B34" s="34">
        <v>125</v>
      </c>
      <c r="C34" s="34">
        <v>63.28</v>
      </c>
      <c r="D34" s="93">
        <f t="shared" si="0"/>
        <v>89.45</v>
      </c>
      <c r="E34" s="34">
        <v>7.66</v>
      </c>
      <c r="F34" s="34"/>
      <c r="G34" s="34"/>
      <c r="H34" s="34"/>
      <c r="I34" s="34"/>
      <c r="J34" s="37">
        <v>3.67</v>
      </c>
      <c r="K34" s="37">
        <v>3.67</v>
      </c>
      <c r="L34" s="37">
        <v>3.75</v>
      </c>
      <c r="M34">
        <v>70.349999999999994</v>
      </c>
      <c r="N34">
        <v>150.05000000000001</v>
      </c>
      <c r="O34">
        <v>73.33</v>
      </c>
      <c r="P34">
        <v>4.8099999999999996</v>
      </c>
      <c r="Q34">
        <v>16.600000000000001</v>
      </c>
      <c r="R34" s="93">
        <v>29.82</v>
      </c>
      <c r="S34" s="93">
        <v>29.82</v>
      </c>
      <c r="T34" s="93">
        <v>29.81</v>
      </c>
      <c r="U34">
        <v>5.37</v>
      </c>
      <c r="V34">
        <v>41.670811</v>
      </c>
      <c r="W34">
        <v>5.98</v>
      </c>
      <c r="X34">
        <v>65.5</v>
      </c>
      <c r="Y34">
        <v>21.84</v>
      </c>
      <c r="Z34">
        <v>21.83</v>
      </c>
      <c r="AA34">
        <v>62.22</v>
      </c>
      <c r="AB34">
        <v>12.44</v>
      </c>
      <c r="AC34">
        <v>27.79</v>
      </c>
      <c r="AD34">
        <v>19.59</v>
      </c>
      <c r="AE34">
        <v>27</v>
      </c>
      <c r="AF34">
        <v>14</v>
      </c>
      <c r="AG34">
        <v>16</v>
      </c>
      <c r="AH34">
        <v>47.33</v>
      </c>
      <c r="AI34">
        <v>47.33</v>
      </c>
      <c r="AJ34">
        <v>27.26</v>
      </c>
      <c r="AK34">
        <v>63</v>
      </c>
      <c r="AL34">
        <v>27</v>
      </c>
    </row>
    <row r="35" spans="1:38">
      <c r="A35" t="s">
        <v>77</v>
      </c>
      <c r="B35" s="34">
        <v>122.99</v>
      </c>
      <c r="C35" s="34">
        <v>57.6</v>
      </c>
      <c r="D35" s="93">
        <f t="shared" si="0"/>
        <v>91.45</v>
      </c>
      <c r="E35" s="34">
        <v>7.66</v>
      </c>
      <c r="F35" s="34"/>
      <c r="G35" s="34"/>
      <c r="H35" s="34"/>
      <c r="I35" s="34"/>
      <c r="J35" s="37">
        <v>4.79</v>
      </c>
      <c r="K35" s="37">
        <v>4.79</v>
      </c>
      <c r="L35" s="37">
        <v>4.91</v>
      </c>
      <c r="M35">
        <v>70.349999999999994</v>
      </c>
      <c r="N35">
        <v>150.05000000000001</v>
      </c>
      <c r="O35">
        <v>53.07</v>
      </c>
      <c r="P35">
        <v>5.36</v>
      </c>
      <c r="Q35">
        <v>16.600000000000001</v>
      </c>
      <c r="R35" s="93">
        <v>30.48</v>
      </c>
      <c r="S35" s="93">
        <v>30.48</v>
      </c>
      <c r="T35" s="93">
        <v>30.49</v>
      </c>
      <c r="U35">
        <v>5.53</v>
      </c>
      <c r="V35">
        <v>46.444881000000002</v>
      </c>
      <c r="W35">
        <v>5.85</v>
      </c>
      <c r="X35">
        <v>52</v>
      </c>
      <c r="Y35">
        <v>17.34</v>
      </c>
      <c r="Z35">
        <v>17.329999999999998</v>
      </c>
      <c r="AA35">
        <v>77.98</v>
      </c>
      <c r="AB35">
        <v>15.6</v>
      </c>
      <c r="AC35">
        <v>33.82</v>
      </c>
      <c r="AD35">
        <v>22.69</v>
      </c>
      <c r="AE35">
        <v>33</v>
      </c>
      <c r="AF35">
        <v>17</v>
      </c>
      <c r="AG35">
        <v>12.66</v>
      </c>
      <c r="AH35">
        <v>36.67</v>
      </c>
      <c r="AI35">
        <v>36.67</v>
      </c>
      <c r="AJ35">
        <v>26.25</v>
      </c>
      <c r="AK35">
        <v>70</v>
      </c>
      <c r="AL35">
        <v>30</v>
      </c>
    </row>
    <row r="36" spans="1:38">
      <c r="A36" t="s">
        <v>78</v>
      </c>
      <c r="B36" s="34">
        <v>122.99</v>
      </c>
      <c r="C36" s="34">
        <v>57.6</v>
      </c>
      <c r="D36" s="93">
        <f t="shared" si="0"/>
        <v>96</v>
      </c>
      <c r="E36" s="34">
        <v>7.66</v>
      </c>
      <c r="F36" s="34"/>
      <c r="G36" s="34"/>
      <c r="H36" s="34"/>
      <c r="I36" s="34"/>
      <c r="J36" s="37">
        <v>5.95</v>
      </c>
      <c r="K36" s="37">
        <v>5.95</v>
      </c>
      <c r="L36" s="37">
        <v>6.1</v>
      </c>
      <c r="M36">
        <v>70.349999999999994</v>
      </c>
      <c r="N36">
        <v>150.05000000000001</v>
      </c>
      <c r="O36">
        <v>53.07</v>
      </c>
      <c r="P36">
        <v>5.36</v>
      </c>
      <c r="Q36">
        <v>16.600000000000001</v>
      </c>
      <c r="R36" s="93">
        <v>32</v>
      </c>
      <c r="S36" s="93">
        <v>32</v>
      </c>
      <c r="T36" s="93">
        <v>32</v>
      </c>
      <c r="U36">
        <v>5.53</v>
      </c>
      <c r="V36">
        <v>50.985118999999997</v>
      </c>
      <c r="W36">
        <v>5.85</v>
      </c>
      <c r="X36">
        <v>53</v>
      </c>
      <c r="Y36">
        <v>17.66</v>
      </c>
      <c r="Z36">
        <v>17.670000000000002</v>
      </c>
      <c r="AA36">
        <v>99.8</v>
      </c>
      <c r="AB36">
        <v>19.96</v>
      </c>
      <c r="AC36">
        <v>39.51</v>
      </c>
      <c r="AD36">
        <v>25.41</v>
      </c>
      <c r="AE36">
        <v>40</v>
      </c>
      <c r="AF36">
        <v>20</v>
      </c>
      <c r="AG36">
        <v>13.34</v>
      </c>
      <c r="AH36">
        <v>37.33</v>
      </c>
      <c r="AI36">
        <v>37.33</v>
      </c>
      <c r="AJ36">
        <v>26.25</v>
      </c>
      <c r="AK36">
        <v>84</v>
      </c>
      <c r="AL36">
        <v>36</v>
      </c>
    </row>
    <row r="37" spans="1:38">
      <c r="A37" t="s">
        <v>79</v>
      </c>
      <c r="B37" s="34">
        <v>101.31</v>
      </c>
      <c r="C37" s="34">
        <v>57.6</v>
      </c>
      <c r="D37" s="93">
        <f t="shared" si="0"/>
        <v>96</v>
      </c>
      <c r="E37" s="34">
        <v>7.66</v>
      </c>
      <c r="F37" s="34"/>
      <c r="G37" s="34"/>
      <c r="H37" s="34"/>
      <c r="I37" s="34"/>
      <c r="J37" s="37">
        <v>7.02</v>
      </c>
      <c r="K37" s="37">
        <v>7.02</v>
      </c>
      <c r="L37" s="37">
        <v>7.2</v>
      </c>
      <c r="M37">
        <v>70.349999999999994</v>
      </c>
      <c r="N37">
        <v>150.05000000000001</v>
      </c>
      <c r="O37">
        <v>53.07</v>
      </c>
      <c r="P37">
        <v>5.36</v>
      </c>
      <c r="Q37">
        <v>16.600000000000001</v>
      </c>
      <c r="R37" s="93">
        <v>32</v>
      </c>
      <c r="S37" s="93">
        <v>32</v>
      </c>
      <c r="T37" s="93">
        <v>32</v>
      </c>
      <c r="U37">
        <v>5.53</v>
      </c>
      <c r="V37">
        <v>56.012506999999999</v>
      </c>
      <c r="W37">
        <v>5.85</v>
      </c>
      <c r="X37">
        <v>40</v>
      </c>
      <c r="Y37">
        <v>13.34</v>
      </c>
      <c r="Z37">
        <v>13.33</v>
      </c>
      <c r="AA37">
        <v>115.81</v>
      </c>
      <c r="AB37">
        <v>23.16</v>
      </c>
      <c r="AC37">
        <v>48.26</v>
      </c>
      <c r="AD37">
        <v>28.39</v>
      </c>
      <c r="AE37">
        <v>47</v>
      </c>
      <c r="AF37">
        <v>23</v>
      </c>
      <c r="AG37">
        <v>11.66</v>
      </c>
      <c r="AH37">
        <v>31</v>
      </c>
      <c r="AI37">
        <v>31</v>
      </c>
      <c r="AJ37">
        <v>26.25</v>
      </c>
      <c r="AK37">
        <v>98</v>
      </c>
      <c r="AL37">
        <v>42</v>
      </c>
    </row>
    <row r="38" spans="1:38">
      <c r="A38" t="s">
        <v>80</v>
      </c>
      <c r="B38" s="34">
        <v>101.31</v>
      </c>
      <c r="C38" s="34">
        <v>57.6</v>
      </c>
      <c r="D38" s="93">
        <f t="shared" si="0"/>
        <v>96</v>
      </c>
      <c r="E38" s="34">
        <v>7.66</v>
      </c>
      <c r="F38" s="34"/>
      <c r="G38" s="34"/>
      <c r="H38" s="34"/>
      <c r="I38" s="34"/>
      <c r="J38" s="37">
        <v>8.06</v>
      </c>
      <c r="K38" s="37">
        <v>8.06</v>
      </c>
      <c r="L38" s="37">
        <v>8.26</v>
      </c>
      <c r="M38">
        <v>70.349999999999994</v>
      </c>
      <c r="N38">
        <v>150.05000000000001</v>
      </c>
      <c r="O38">
        <v>53.07</v>
      </c>
      <c r="P38">
        <v>5.36</v>
      </c>
      <c r="Q38">
        <v>16.600000000000001</v>
      </c>
      <c r="R38" s="93">
        <v>32</v>
      </c>
      <c r="S38" s="93">
        <v>32</v>
      </c>
      <c r="T38" s="93">
        <v>32</v>
      </c>
      <c r="U38">
        <v>5.53</v>
      </c>
      <c r="V38">
        <v>60.913235999999998</v>
      </c>
      <c r="W38">
        <v>5.85</v>
      </c>
      <c r="X38">
        <v>41.5</v>
      </c>
      <c r="Y38">
        <v>13.84</v>
      </c>
      <c r="Z38">
        <v>13.83</v>
      </c>
      <c r="AA38">
        <v>133.88</v>
      </c>
      <c r="AB38">
        <v>26.78</v>
      </c>
      <c r="AC38">
        <v>55.62</v>
      </c>
      <c r="AD38">
        <v>30.9</v>
      </c>
      <c r="AE38">
        <v>53</v>
      </c>
      <c r="AF38">
        <v>27</v>
      </c>
      <c r="AG38">
        <v>12</v>
      </c>
      <c r="AH38">
        <v>32.33</v>
      </c>
      <c r="AI38">
        <v>32.33</v>
      </c>
      <c r="AJ38">
        <v>27.25</v>
      </c>
      <c r="AK38">
        <v>112</v>
      </c>
      <c r="AL38">
        <v>48</v>
      </c>
    </row>
    <row r="39" spans="1:38">
      <c r="A39" t="s">
        <v>81</v>
      </c>
      <c r="B39" s="34">
        <v>101.31</v>
      </c>
      <c r="C39" s="34">
        <v>57.6</v>
      </c>
      <c r="D39" s="93">
        <f t="shared" si="0"/>
        <v>96</v>
      </c>
      <c r="E39" s="34">
        <v>7.66</v>
      </c>
      <c r="F39" s="34"/>
      <c r="G39" s="34"/>
      <c r="H39" s="34"/>
      <c r="I39" s="34"/>
      <c r="J39" s="37">
        <v>9.07</v>
      </c>
      <c r="K39" s="37">
        <v>9.07</v>
      </c>
      <c r="L39" s="37">
        <v>9.3000000000000007</v>
      </c>
      <c r="M39">
        <v>66.19</v>
      </c>
      <c r="N39">
        <v>150.05000000000001</v>
      </c>
      <c r="O39">
        <v>53.07</v>
      </c>
      <c r="P39">
        <v>5.2</v>
      </c>
      <c r="Q39">
        <v>17</v>
      </c>
      <c r="R39" s="93">
        <v>32</v>
      </c>
      <c r="S39" s="93">
        <v>32</v>
      </c>
      <c r="T39" s="93">
        <v>32</v>
      </c>
      <c r="U39">
        <v>5.53</v>
      </c>
      <c r="V39">
        <v>65.453474</v>
      </c>
      <c r="W39">
        <v>5.7</v>
      </c>
      <c r="X39">
        <v>43</v>
      </c>
      <c r="Y39">
        <v>14.34</v>
      </c>
      <c r="Z39">
        <v>14.33</v>
      </c>
      <c r="AA39">
        <v>151.32</v>
      </c>
      <c r="AB39">
        <v>30.26</v>
      </c>
      <c r="AC39">
        <v>62.55</v>
      </c>
      <c r="AD39">
        <v>33.380000000000003</v>
      </c>
      <c r="AE39">
        <v>59</v>
      </c>
      <c r="AF39">
        <v>30</v>
      </c>
      <c r="AG39">
        <v>12.34</v>
      </c>
      <c r="AH39">
        <v>34.33</v>
      </c>
      <c r="AI39">
        <v>34.33</v>
      </c>
      <c r="AJ39">
        <v>27.25</v>
      </c>
      <c r="AK39">
        <v>126</v>
      </c>
      <c r="AL39">
        <v>54</v>
      </c>
    </row>
    <row r="40" spans="1:38">
      <c r="A40" t="s">
        <v>82</v>
      </c>
      <c r="B40" s="34">
        <v>101.31</v>
      </c>
      <c r="C40" s="34">
        <v>57.6</v>
      </c>
      <c r="D40" s="93">
        <f t="shared" si="0"/>
        <v>96</v>
      </c>
      <c r="E40" s="34">
        <v>7.66</v>
      </c>
      <c r="F40" s="34"/>
      <c r="G40" s="34"/>
      <c r="H40" s="34"/>
      <c r="I40" s="34"/>
      <c r="J40" s="37">
        <v>9.98</v>
      </c>
      <c r="K40" s="37">
        <v>9.98</v>
      </c>
      <c r="L40" s="37">
        <v>10.23</v>
      </c>
      <c r="M40">
        <v>66.19</v>
      </c>
      <c r="N40">
        <v>150.05000000000001</v>
      </c>
      <c r="O40">
        <v>53.07</v>
      </c>
      <c r="P40">
        <v>5.2</v>
      </c>
      <c r="Q40">
        <v>17</v>
      </c>
      <c r="R40" s="93">
        <v>32</v>
      </c>
      <c r="S40" s="93">
        <v>32</v>
      </c>
      <c r="T40" s="93">
        <v>32</v>
      </c>
      <c r="U40">
        <v>5.53</v>
      </c>
      <c r="V40">
        <v>69.399388999999999</v>
      </c>
      <c r="W40">
        <v>5.7</v>
      </c>
      <c r="X40">
        <v>45</v>
      </c>
      <c r="Y40">
        <v>15</v>
      </c>
      <c r="Z40">
        <v>15</v>
      </c>
      <c r="AA40">
        <v>163.53</v>
      </c>
      <c r="AB40">
        <v>32.700000000000003</v>
      </c>
      <c r="AC40">
        <v>69.02</v>
      </c>
      <c r="AD40">
        <v>36.28</v>
      </c>
      <c r="AE40">
        <v>65</v>
      </c>
      <c r="AF40">
        <v>32</v>
      </c>
      <c r="AG40">
        <v>12.66</v>
      </c>
      <c r="AH40">
        <v>37.67</v>
      </c>
      <c r="AI40">
        <v>37.67</v>
      </c>
      <c r="AJ40">
        <v>28.26</v>
      </c>
      <c r="AK40">
        <v>140</v>
      </c>
      <c r="AL40">
        <v>60</v>
      </c>
    </row>
    <row r="41" spans="1:38">
      <c r="A41" t="s">
        <v>83</v>
      </c>
      <c r="B41" s="34">
        <v>120.61</v>
      </c>
      <c r="C41" s="34">
        <v>57.6</v>
      </c>
      <c r="D41" s="93">
        <f t="shared" si="0"/>
        <v>96</v>
      </c>
      <c r="E41" s="34">
        <v>7.66</v>
      </c>
      <c r="F41" s="34"/>
      <c r="G41" s="34"/>
      <c r="H41" s="34"/>
      <c r="I41" s="34"/>
      <c r="J41" s="37">
        <v>10.82</v>
      </c>
      <c r="K41" s="37">
        <v>10.82</v>
      </c>
      <c r="L41" s="37">
        <v>11.09</v>
      </c>
      <c r="M41">
        <v>66.19</v>
      </c>
      <c r="N41">
        <v>150.05000000000001</v>
      </c>
      <c r="O41">
        <v>53.07</v>
      </c>
      <c r="P41">
        <v>5.2</v>
      </c>
      <c r="Q41">
        <v>17.399999999999999</v>
      </c>
      <c r="R41" s="93">
        <v>32</v>
      </c>
      <c r="S41" s="93">
        <v>32</v>
      </c>
      <c r="T41" s="93">
        <v>32</v>
      </c>
      <c r="U41">
        <v>5.53</v>
      </c>
      <c r="V41">
        <v>73.218644999999995</v>
      </c>
      <c r="W41">
        <v>5.7</v>
      </c>
      <c r="X41">
        <v>70</v>
      </c>
      <c r="Y41">
        <v>23.34</v>
      </c>
      <c r="Z41">
        <v>23.33</v>
      </c>
      <c r="AA41">
        <v>176.95</v>
      </c>
      <c r="AB41">
        <v>35.39</v>
      </c>
      <c r="AC41">
        <v>75.03</v>
      </c>
      <c r="AD41">
        <v>38.159999999999997</v>
      </c>
      <c r="AE41">
        <v>70</v>
      </c>
      <c r="AF41">
        <v>35</v>
      </c>
      <c r="AG41">
        <v>17.34</v>
      </c>
      <c r="AH41">
        <v>51</v>
      </c>
      <c r="AI41">
        <v>51</v>
      </c>
      <c r="AJ41">
        <v>28.26</v>
      </c>
      <c r="AK41">
        <v>151</v>
      </c>
      <c r="AL41">
        <v>64</v>
      </c>
    </row>
    <row r="42" spans="1:38">
      <c r="A42" t="s">
        <v>84</v>
      </c>
      <c r="B42" s="34">
        <v>122.54</v>
      </c>
      <c r="C42" s="34">
        <v>57.6</v>
      </c>
      <c r="D42" s="93">
        <f t="shared" si="0"/>
        <v>95.699999999999989</v>
      </c>
      <c r="E42" s="34">
        <v>7.66</v>
      </c>
      <c r="F42" s="34"/>
      <c r="G42" s="34"/>
      <c r="H42" s="34"/>
      <c r="I42" s="34"/>
      <c r="J42" s="37">
        <v>11.61</v>
      </c>
      <c r="K42" s="37">
        <v>11.61</v>
      </c>
      <c r="L42" s="37">
        <v>11.91</v>
      </c>
      <c r="M42">
        <v>66.19</v>
      </c>
      <c r="N42">
        <v>150.05000000000001</v>
      </c>
      <c r="O42">
        <v>53.07</v>
      </c>
      <c r="P42">
        <v>5.2</v>
      </c>
      <c r="Q42">
        <v>17.8</v>
      </c>
      <c r="R42" s="93">
        <v>31.9</v>
      </c>
      <c r="S42" s="93">
        <v>31.9</v>
      </c>
      <c r="T42" s="93">
        <v>31.9</v>
      </c>
      <c r="U42">
        <v>5.53</v>
      </c>
      <c r="V42">
        <v>76.735867999999996</v>
      </c>
      <c r="W42">
        <v>5.7</v>
      </c>
      <c r="X42">
        <v>72.5</v>
      </c>
      <c r="Y42">
        <v>24.16</v>
      </c>
      <c r="Z42">
        <v>24.17</v>
      </c>
      <c r="AA42">
        <v>193</v>
      </c>
      <c r="AB42">
        <v>38.6</v>
      </c>
      <c r="AC42">
        <v>80.37</v>
      </c>
      <c r="AD42">
        <v>40.08</v>
      </c>
      <c r="AE42">
        <v>75</v>
      </c>
      <c r="AF42">
        <v>37</v>
      </c>
      <c r="AG42">
        <v>18.34</v>
      </c>
      <c r="AH42">
        <v>55.33</v>
      </c>
      <c r="AI42">
        <v>55.33</v>
      </c>
      <c r="AJ42">
        <v>29.78</v>
      </c>
      <c r="AK42">
        <v>161</v>
      </c>
      <c r="AL42">
        <v>69</v>
      </c>
    </row>
    <row r="43" spans="1:38">
      <c r="A43" t="s">
        <v>85</v>
      </c>
      <c r="B43" s="34">
        <v>117.72</v>
      </c>
      <c r="C43" s="34">
        <v>57.6</v>
      </c>
      <c r="D43" s="93">
        <f t="shared" si="0"/>
        <v>95.699999999999989</v>
      </c>
      <c r="E43" s="34">
        <v>7.66</v>
      </c>
      <c r="F43" s="34"/>
      <c r="G43" s="34"/>
      <c r="H43" s="34"/>
      <c r="I43" s="34"/>
      <c r="J43" s="37">
        <v>12.34</v>
      </c>
      <c r="K43" s="37">
        <v>12.34</v>
      </c>
      <c r="L43" s="37">
        <v>12.65</v>
      </c>
      <c r="M43">
        <v>66.19</v>
      </c>
      <c r="N43">
        <v>150.05000000000001</v>
      </c>
      <c r="O43">
        <v>53.07</v>
      </c>
      <c r="P43">
        <v>5.2</v>
      </c>
      <c r="Q43">
        <v>21.01</v>
      </c>
      <c r="R43" s="93">
        <v>31.9</v>
      </c>
      <c r="S43" s="93">
        <v>31.9</v>
      </c>
      <c r="T43" s="93">
        <v>31.9</v>
      </c>
      <c r="U43">
        <v>5.53</v>
      </c>
      <c r="V43">
        <v>79.463908000000004</v>
      </c>
      <c r="W43">
        <v>5.7</v>
      </c>
      <c r="X43">
        <v>75</v>
      </c>
      <c r="Y43">
        <v>25</v>
      </c>
      <c r="Z43">
        <v>25</v>
      </c>
      <c r="AA43">
        <v>205.75</v>
      </c>
      <c r="AB43">
        <v>41.15</v>
      </c>
      <c r="AC43">
        <v>85</v>
      </c>
      <c r="AD43">
        <v>41.66</v>
      </c>
      <c r="AE43">
        <v>81</v>
      </c>
      <c r="AF43">
        <v>41</v>
      </c>
      <c r="AG43">
        <v>19</v>
      </c>
      <c r="AH43">
        <v>68.33</v>
      </c>
      <c r="AI43">
        <v>68.33</v>
      </c>
      <c r="AJ43">
        <v>26.25</v>
      </c>
      <c r="AK43">
        <v>172</v>
      </c>
      <c r="AL43">
        <v>73</v>
      </c>
    </row>
    <row r="44" spans="1:38">
      <c r="A44" t="s">
        <v>86</v>
      </c>
      <c r="B44" s="34">
        <v>122.99</v>
      </c>
      <c r="C44" s="34">
        <v>57.6</v>
      </c>
      <c r="D44" s="93">
        <f t="shared" si="0"/>
        <v>95.699999999999989</v>
      </c>
      <c r="E44" s="34">
        <v>7.66</v>
      </c>
      <c r="F44" s="34"/>
      <c r="G44" s="34"/>
      <c r="H44" s="34"/>
      <c r="I44" s="34"/>
      <c r="J44" s="37">
        <v>12.97</v>
      </c>
      <c r="K44" s="37">
        <v>12.97</v>
      </c>
      <c r="L44" s="37">
        <v>13.29</v>
      </c>
      <c r="M44">
        <v>66.19</v>
      </c>
      <c r="N44">
        <v>150.05000000000001</v>
      </c>
      <c r="O44">
        <v>53.07</v>
      </c>
      <c r="P44">
        <v>5.2</v>
      </c>
      <c r="Q44">
        <v>23.01</v>
      </c>
      <c r="R44" s="93">
        <v>31.9</v>
      </c>
      <c r="S44" s="93">
        <v>31.9</v>
      </c>
      <c r="T44" s="93">
        <v>31.9</v>
      </c>
      <c r="U44">
        <v>5.53</v>
      </c>
      <c r="V44">
        <v>81.295591999999999</v>
      </c>
      <c r="W44">
        <v>5.7</v>
      </c>
      <c r="X44">
        <v>77.5</v>
      </c>
      <c r="Y44">
        <v>25.84</v>
      </c>
      <c r="Z44">
        <v>25.83</v>
      </c>
      <c r="AA44">
        <v>217.66</v>
      </c>
      <c r="AB44">
        <v>43.53</v>
      </c>
      <c r="AC44">
        <v>89.2</v>
      </c>
      <c r="AD44">
        <v>43.5</v>
      </c>
      <c r="AE44">
        <v>85</v>
      </c>
      <c r="AF44">
        <v>43</v>
      </c>
      <c r="AG44">
        <v>19.66</v>
      </c>
      <c r="AH44">
        <v>69</v>
      </c>
      <c r="AI44">
        <v>69</v>
      </c>
      <c r="AJ44">
        <v>26.25</v>
      </c>
      <c r="AK44">
        <v>179</v>
      </c>
      <c r="AL44">
        <v>76</v>
      </c>
    </row>
    <row r="45" spans="1:38">
      <c r="A45" t="s">
        <v>87</v>
      </c>
      <c r="B45" s="34">
        <v>122.99</v>
      </c>
      <c r="C45" s="34">
        <v>57.6</v>
      </c>
      <c r="D45" s="93">
        <f t="shared" si="0"/>
        <v>95.699999999999989</v>
      </c>
      <c r="E45" s="34">
        <v>16.09</v>
      </c>
      <c r="F45" s="34"/>
      <c r="G45" s="34"/>
      <c r="H45" s="34"/>
      <c r="I45" s="34"/>
      <c r="J45" s="37">
        <v>13.61</v>
      </c>
      <c r="K45" s="37">
        <v>13.61</v>
      </c>
      <c r="L45" s="37">
        <v>13.94</v>
      </c>
      <c r="M45">
        <v>66.19</v>
      </c>
      <c r="N45">
        <v>150.05000000000001</v>
      </c>
      <c r="O45">
        <v>53.07</v>
      </c>
      <c r="P45">
        <v>5.2</v>
      </c>
      <c r="Q45">
        <v>25.01</v>
      </c>
      <c r="R45" s="93">
        <v>31.9</v>
      </c>
      <c r="S45" s="93">
        <v>31.9</v>
      </c>
      <c r="T45" s="93">
        <v>31.9</v>
      </c>
      <c r="U45">
        <v>5.53</v>
      </c>
      <c r="V45">
        <v>82.435523000000003</v>
      </c>
      <c r="W45">
        <v>5.7</v>
      </c>
      <c r="X45">
        <v>80</v>
      </c>
      <c r="Y45">
        <v>26.66</v>
      </c>
      <c r="Z45">
        <v>26.67</v>
      </c>
      <c r="AA45">
        <v>229.57</v>
      </c>
      <c r="AB45">
        <v>45.91</v>
      </c>
      <c r="AC45">
        <v>91.54</v>
      </c>
      <c r="AD45">
        <v>44</v>
      </c>
      <c r="AE45">
        <v>89</v>
      </c>
      <c r="AF45">
        <v>44</v>
      </c>
      <c r="AG45">
        <v>20</v>
      </c>
      <c r="AH45">
        <v>69.67</v>
      </c>
      <c r="AI45">
        <v>69.67</v>
      </c>
      <c r="AJ45">
        <v>25.74</v>
      </c>
      <c r="AK45">
        <v>186</v>
      </c>
      <c r="AL45">
        <v>79</v>
      </c>
    </row>
    <row r="46" spans="1:38">
      <c r="A46" t="s">
        <v>88</v>
      </c>
      <c r="B46" s="34">
        <v>122.99</v>
      </c>
      <c r="C46" s="34">
        <v>57.6</v>
      </c>
      <c r="D46" s="93">
        <f t="shared" si="0"/>
        <v>95.699999999999989</v>
      </c>
      <c r="E46" s="34">
        <v>16.09</v>
      </c>
      <c r="F46" s="34"/>
      <c r="G46" s="34"/>
      <c r="H46" s="34"/>
      <c r="I46" s="34"/>
      <c r="J46" s="37">
        <v>14.05</v>
      </c>
      <c r="K46" s="37">
        <v>14.05</v>
      </c>
      <c r="L46" s="37">
        <v>14.4</v>
      </c>
      <c r="M46">
        <v>66.19</v>
      </c>
      <c r="N46">
        <v>150.05000000000001</v>
      </c>
      <c r="O46">
        <v>53.07</v>
      </c>
      <c r="P46">
        <v>5.2</v>
      </c>
      <c r="Q46">
        <v>26.01</v>
      </c>
      <c r="R46" s="93">
        <v>31.9</v>
      </c>
      <c r="S46" s="93">
        <v>31.9</v>
      </c>
      <c r="T46" s="93">
        <v>31.9</v>
      </c>
      <c r="U46">
        <v>5.53</v>
      </c>
      <c r="V46">
        <v>84.627697999999995</v>
      </c>
      <c r="W46">
        <v>5.7</v>
      </c>
      <c r="X46">
        <v>82.5</v>
      </c>
      <c r="Y46">
        <v>27.5</v>
      </c>
      <c r="Z46">
        <v>27.5</v>
      </c>
      <c r="AA46">
        <v>231.67</v>
      </c>
      <c r="AB46">
        <v>46.33</v>
      </c>
      <c r="AC46">
        <v>92.38</v>
      </c>
      <c r="AD46">
        <v>44.5</v>
      </c>
      <c r="AE46">
        <v>91</v>
      </c>
      <c r="AF46">
        <v>45</v>
      </c>
      <c r="AG46">
        <v>20.34</v>
      </c>
      <c r="AH46">
        <v>70</v>
      </c>
      <c r="AI46">
        <v>70</v>
      </c>
      <c r="AJ46">
        <v>25.74</v>
      </c>
      <c r="AK46">
        <v>189</v>
      </c>
      <c r="AL46">
        <v>81</v>
      </c>
    </row>
    <row r="47" spans="1:38">
      <c r="A47" t="s">
        <v>89</v>
      </c>
      <c r="B47" s="34">
        <v>101.31</v>
      </c>
      <c r="C47" s="34">
        <v>57.6</v>
      </c>
      <c r="D47" s="93">
        <f t="shared" si="0"/>
        <v>94.7</v>
      </c>
      <c r="E47" s="34">
        <v>16.09</v>
      </c>
      <c r="F47" s="34"/>
      <c r="G47" s="34"/>
      <c r="H47" s="34"/>
      <c r="I47" s="34"/>
      <c r="J47" s="37">
        <v>14.42</v>
      </c>
      <c r="K47" s="37">
        <v>14.42</v>
      </c>
      <c r="L47" s="37">
        <v>14.77</v>
      </c>
      <c r="M47">
        <v>66.19</v>
      </c>
      <c r="N47">
        <v>192.98</v>
      </c>
      <c r="O47">
        <v>53.07</v>
      </c>
      <c r="P47">
        <v>5.05</v>
      </c>
      <c r="Q47">
        <v>27.01</v>
      </c>
      <c r="R47" s="93">
        <v>31.57</v>
      </c>
      <c r="S47" s="93">
        <v>31.57</v>
      </c>
      <c r="T47" s="93">
        <v>31.56</v>
      </c>
      <c r="U47">
        <v>5.53</v>
      </c>
      <c r="V47">
        <v>86.059918999999994</v>
      </c>
      <c r="W47">
        <v>5.57</v>
      </c>
      <c r="X47">
        <v>85</v>
      </c>
      <c r="Y47">
        <v>28.34</v>
      </c>
      <c r="Z47">
        <v>28.33</v>
      </c>
      <c r="AA47">
        <v>231.67</v>
      </c>
      <c r="AB47">
        <v>46.33</v>
      </c>
      <c r="AC47">
        <v>92.49</v>
      </c>
      <c r="AD47">
        <v>44.5</v>
      </c>
      <c r="AE47">
        <v>93</v>
      </c>
      <c r="AF47">
        <v>47</v>
      </c>
      <c r="AG47">
        <v>21.66</v>
      </c>
      <c r="AH47">
        <v>70.67</v>
      </c>
      <c r="AI47">
        <v>70.67</v>
      </c>
      <c r="AJ47">
        <v>25.74</v>
      </c>
      <c r="AK47">
        <v>193</v>
      </c>
      <c r="AL47">
        <v>82</v>
      </c>
    </row>
    <row r="48" spans="1:38">
      <c r="A48" t="s">
        <v>90</v>
      </c>
      <c r="B48" s="34">
        <v>101.31</v>
      </c>
      <c r="C48" s="34">
        <v>57.6</v>
      </c>
      <c r="D48" s="93">
        <f t="shared" si="0"/>
        <v>94.199999999999989</v>
      </c>
      <c r="E48" s="34">
        <v>16.09</v>
      </c>
      <c r="F48" s="34"/>
      <c r="G48" s="34"/>
      <c r="H48" s="34"/>
      <c r="I48" s="34"/>
      <c r="J48" s="37">
        <v>14.69</v>
      </c>
      <c r="K48" s="37">
        <v>14.69</v>
      </c>
      <c r="L48" s="37">
        <v>15.05</v>
      </c>
      <c r="M48">
        <v>66.19</v>
      </c>
      <c r="N48">
        <v>231.58</v>
      </c>
      <c r="O48">
        <v>53.07</v>
      </c>
      <c r="P48">
        <v>5.05</v>
      </c>
      <c r="Q48">
        <v>28.01</v>
      </c>
      <c r="R48" s="93">
        <v>31.4</v>
      </c>
      <c r="S48" s="93">
        <v>31.4</v>
      </c>
      <c r="T48" s="93">
        <v>31.4</v>
      </c>
      <c r="U48">
        <v>5.53</v>
      </c>
      <c r="V48">
        <v>86.829616000000001</v>
      </c>
      <c r="W48">
        <v>5.57</v>
      </c>
      <c r="X48">
        <v>90</v>
      </c>
      <c r="Y48">
        <v>30</v>
      </c>
      <c r="Z48">
        <v>30</v>
      </c>
      <c r="AA48">
        <v>231.67</v>
      </c>
      <c r="AB48">
        <v>46.33</v>
      </c>
      <c r="AC48">
        <v>92.45</v>
      </c>
      <c r="AD48">
        <v>44.5</v>
      </c>
      <c r="AE48">
        <v>93</v>
      </c>
      <c r="AF48">
        <v>47</v>
      </c>
      <c r="AG48">
        <v>22.66</v>
      </c>
      <c r="AH48">
        <v>73.33</v>
      </c>
      <c r="AI48">
        <v>73.33</v>
      </c>
      <c r="AJ48">
        <v>25.74</v>
      </c>
      <c r="AK48">
        <v>193</v>
      </c>
      <c r="AL48">
        <v>82</v>
      </c>
    </row>
    <row r="49" spans="1:38">
      <c r="A49" t="s">
        <v>91</v>
      </c>
      <c r="B49" s="34">
        <v>101.31</v>
      </c>
      <c r="C49" s="34">
        <v>57.6</v>
      </c>
      <c r="D49" s="93">
        <f t="shared" si="0"/>
        <v>94.199999999999989</v>
      </c>
      <c r="E49" s="34">
        <v>16.09</v>
      </c>
      <c r="F49" s="34"/>
      <c r="G49" s="34"/>
      <c r="H49" s="34"/>
      <c r="I49" s="34"/>
      <c r="J49" s="37">
        <v>15.02</v>
      </c>
      <c r="K49" s="37">
        <v>15.02</v>
      </c>
      <c r="L49" s="37">
        <v>15.4</v>
      </c>
      <c r="M49">
        <v>66.19</v>
      </c>
      <c r="N49">
        <v>231.58</v>
      </c>
      <c r="O49">
        <v>53.07</v>
      </c>
      <c r="P49">
        <v>5.05</v>
      </c>
      <c r="Q49">
        <v>29.01</v>
      </c>
      <c r="R49" s="93">
        <v>31.4</v>
      </c>
      <c r="S49" s="93">
        <v>31.4</v>
      </c>
      <c r="T49" s="93">
        <v>31.4</v>
      </c>
      <c r="U49">
        <v>5.53</v>
      </c>
      <c r="V49">
        <v>86.040432999999993</v>
      </c>
      <c r="W49">
        <v>5.57</v>
      </c>
      <c r="X49">
        <v>90</v>
      </c>
      <c r="Y49">
        <v>30</v>
      </c>
      <c r="Z49">
        <v>30</v>
      </c>
      <c r="AA49">
        <v>231.67</v>
      </c>
      <c r="AB49">
        <v>46.33</v>
      </c>
      <c r="AC49">
        <v>78.33</v>
      </c>
      <c r="AD49">
        <v>44.5</v>
      </c>
      <c r="AE49">
        <v>93</v>
      </c>
      <c r="AF49">
        <v>47</v>
      </c>
      <c r="AG49">
        <v>24.34</v>
      </c>
      <c r="AH49">
        <v>74</v>
      </c>
      <c r="AI49">
        <v>74</v>
      </c>
      <c r="AJ49">
        <v>25.74</v>
      </c>
      <c r="AK49">
        <v>193</v>
      </c>
      <c r="AL49">
        <v>82</v>
      </c>
    </row>
    <row r="50" spans="1:38">
      <c r="A50" t="s">
        <v>92</v>
      </c>
      <c r="B50" s="34">
        <v>101.31</v>
      </c>
      <c r="C50" s="34">
        <v>57.6</v>
      </c>
      <c r="D50" s="93">
        <f t="shared" si="0"/>
        <v>94.199999999999989</v>
      </c>
      <c r="E50" s="34">
        <v>16.09</v>
      </c>
      <c r="F50" s="34"/>
      <c r="G50" s="34"/>
      <c r="H50" s="34"/>
      <c r="I50" s="34"/>
      <c r="J50" s="37">
        <v>15.21</v>
      </c>
      <c r="K50" s="37">
        <v>15.21</v>
      </c>
      <c r="L50" s="37">
        <v>15.6</v>
      </c>
      <c r="M50">
        <v>66.19</v>
      </c>
      <c r="N50">
        <v>272.83</v>
      </c>
      <c r="O50">
        <v>53.07</v>
      </c>
      <c r="P50">
        <v>5.05</v>
      </c>
      <c r="Q50">
        <v>30.02</v>
      </c>
      <c r="R50" s="93">
        <v>31.4</v>
      </c>
      <c r="S50" s="93">
        <v>31.4</v>
      </c>
      <c r="T50" s="93">
        <v>31.4</v>
      </c>
      <c r="U50">
        <v>5.53</v>
      </c>
      <c r="V50">
        <v>84.958960000000005</v>
      </c>
      <c r="W50">
        <v>5.57</v>
      </c>
      <c r="X50">
        <v>90</v>
      </c>
      <c r="Y50">
        <v>30</v>
      </c>
      <c r="Z50">
        <v>30</v>
      </c>
      <c r="AA50">
        <v>231.67</v>
      </c>
      <c r="AB50">
        <v>46.33</v>
      </c>
      <c r="AC50">
        <v>81.67</v>
      </c>
      <c r="AD50">
        <v>44.5</v>
      </c>
      <c r="AE50">
        <v>93</v>
      </c>
      <c r="AF50">
        <v>47</v>
      </c>
      <c r="AG50">
        <v>25</v>
      </c>
      <c r="AH50">
        <v>74.67</v>
      </c>
      <c r="AI50">
        <v>74.67</v>
      </c>
      <c r="AJ50">
        <v>25.74</v>
      </c>
      <c r="AK50">
        <v>193</v>
      </c>
      <c r="AL50">
        <v>82</v>
      </c>
    </row>
    <row r="51" spans="1:38">
      <c r="A51" t="s">
        <v>93</v>
      </c>
      <c r="B51" s="34">
        <v>100.35</v>
      </c>
      <c r="C51" s="34">
        <v>57.6</v>
      </c>
      <c r="D51" s="93">
        <f t="shared" si="0"/>
        <v>94.199999999999989</v>
      </c>
      <c r="E51" s="34">
        <v>16.09</v>
      </c>
      <c r="F51" s="34"/>
      <c r="G51" s="34"/>
      <c r="H51" s="34"/>
      <c r="I51" s="34"/>
      <c r="J51" s="37">
        <v>15.4</v>
      </c>
      <c r="K51" s="37">
        <v>15.4</v>
      </c>
      <c r="L51" s="37">
        <v>15.79</v>
      </c>
      <c r="M51">
        <v>66.19</v>
      </c>
      <c r="N51">
        <v>272.83</v>
      </c>
      <c r="O51">
        <v>53.07</v>
      </c>
      <c r="P51">
        <v>5.05</v>
      </c>
      <c r="Q51">
        <v>31.02</v>
      </c>
      <c r="R51" s="93">
        <v>31.4</v>
      </c>
      <c r="S51" s="93">
        <v>31.4</v>
      </c>
      <c r="T51" s="93">
        <v>31.4</v>
      </c>
      <c r="U51">
        <v>5.53</v>
      </c>
      <c r="V51">
        <v>79.376221000000001</v>
      </c>
      <c r="W51">
        <v>5.57</v>
      </c>
      <c r="X51">
        <v>90</v>
      </c>
      <c r="Y51">
        <v>30</v>
      </c>
      <c r="Z51">
        <v>30</v>
      </c>
      <c r="AA51">
        <v>231.67</v>
      </c>
      <c r="AB51">
        <v>46.33</v>
      </c>
      <c r="AC51">
        <v>92</v>
      </c>
      <c r="AD51">
        <v>44.5</v>
      </c>
      <c r="AE51">
        <v>93</v>
      </c>
      <c r="AF51">
        <v>47</v>
      </c>
      <c r="AG51">
        <v>26</v>
      </c>
      <c r="AH51">
        <v>75.33</v>
      </c>
      <c r="AI51">
        <v>75.33</v>
      </c>
      <c r="AJ51">
        <v>25.74</v>
      </c>
      <c r="AK51">
        <v>193</v>
      </c>
      <c r="AL51">
        <v>82</v>
      </c>
    </row>
    <row r="52" spans="1:38">
      <c r="A52" t="s">
        <v>94</v>
      </c>
      <c r="B52" s="34">
        <v>148.59</v>
      </c>
      <c r="C52" s="34">
        <v>57.6</v>
      </c>
      <c r="D52" s="93">
        <f t="shared" si="0"/>
        <v>94.199999999999989</v>
      </c>
      <c r="E52" s="34">
        <v>16.09</v>
      </c>
      <c r="F52" s="34"/>
      <c r="G52" s="34"/>
      <c r="H52" s="34"/>
      <c r="I52" s="34"/>
      <c r="J52" s="37">
        <v>15.38</v>
      </c>
      <c r="K52" s="37">
        <v>15.38</v>
      </c>
      <c r="L52" s="37">
        <v>15.77</v>
      </c>
      <c r="M52">
        <v>66.19</v>
      </c>
      <c r="N52">
        <v>272.83</v>
      </c>
      <c r="O52">
        <v>53.07</v>
      </c>
      <c r="P52">
        <v>5.05</v>
      </c>
      <c r="Q52">
        <v>32.82</v>
      </c>
      <c r="R52" s="93">
        <v>31.4</v>
      </c>
      <c r="S52" s="93">
        <v>31.4</v>
      </c>
      <c r="T52" s="93">
        <v>31.4</v>
      </c>
      <c r="U52">
        <v>5.53</v>
      </c>
      <c r="V52">
        <v>78.606523999999993</v>
      </c>
      <c r="W52">
        <v>5.57</v>
      </c>
      <c r="X52">
        <v>90</v>
      </c>
      <c r="Y52">
        <v>30</v>
      </c>
      <c r="Z52">
        <v>30</v>
      </c>
      <c r="AA52">
        <v>231.67</v>
      </c>
      <c r="AB52">
        <v>46.33</v>
      </c>
      <c r="AC52">
        <v>92.32</v>
      </c>
      <c r="AD52">
        <v>44.5</v>
      </c>
      <c r="AE52">
        <v>93</v>
      </c>
      <c r="AF52">
        <v>47</v>
      </c>
      <c r="AG52">
        <v>27</v>
      </c>
      <c r="AH52">
        <v>76</v>
      </c>
      <c r="AI52">
        <v>76</v>
      </c>
      <c r="AJ52">
        <v>25.74</v>
      </c>
      <c r="AK52">
        <v>193</v>
      </c>
      <c r="AL52">
        <v>82</v>
      </c>
    </row>
    <row r="53" spans="1:38">
      <c r="A53" t="s">
        <v>95</v>
      </c>
      <c r="B53" s="34">
        <v>156.27000000000001</v>
      </c>
      <c r="C53" s="34">
        <v>57.6</v>
      </c>
      <c r="D53" s="93">
        <f t="shared" si="0"/>
        <v>94.199999999999989</v>
      </c>
      <c r="E53" s="34">
        <v>16.09</v>
      </c>
      <c r="F53" s="34"/>
      <c r="G53" s="34"/>
      <c r="H53" s="34"/>
      <c r="I53" s="34"/>
      <c r="J53" s="37">
        <v>15.34</v>
      </c>
      <c r="K53" s="37">
        <v>15.34</v>
      </c>
      <c r="L53" s="37">
        <v>15.72</v>
      </c>
      <c r="M53">
        <v>66.19</v>
      </c>
      <c r="N53">
        <v>272.83</v>
      </c>
      <c r="O53">
        <v>53.07</v>
      </c>
      <c r="P53">
        <v>5.05</v>
      </c>
      <c r="Q53">
        <v>35.22</v>
      </c>
      <c r="R53" s="93">
        <v>31.4</v>
      </c>
      <c r="S53" s="93">
        <v>31.4</v>
      </c>
      <c r="T53" s="93">
        <v>31.4</v>
      </c>
      <c r="U53">
        <v>5.53</v>
      </c>
      <c r="V53">
        <v>78.830613</v>
      </c>
      <c r="W53">
        <v>5.57</v>
      </c>
      <c r="X53">
        <v>90</v>
      </c>
      <c r="Y53">
        <v>30</v>
      </c>
      <c r="Z53">
        <v>30</v>
      </c>
      <c r="AA53">
        <v>231.67</v>
      </c>
      <c r="AB53">
        <v>46.33</v>
      </c>
      <c r="AC53">
        <v>92.27</v>
      </c>
      <c r="AD53">
        <v>44.5</v>
      </c>
      <c r="AE53">
        <v>93</v>
      </c>
      <c r="AF53">
        <v>47</v>
      </c>
      <c r="AG53">
        <v>28.34</v>
      </c>
      <c r="AH53">
        <v>76.67</v>
      </c>
      <c r="AI53">
        <v>76.67</v>
      </c>
      <c r="AJ53">
        <v>25.74</v>
      </c>
      <c r="AK53">
        <v>196</v>
      </c>
      <c r="AL53">
        <v>84</v>
      </c>
    </row>
    <row r="54" spans="1:38">
      <c r="A54" t="s">
        <v>96</v>
      </c>
      <c r="B54" s="34">
        <v>156.27000000000001</v>
      </c>
      <c r="C54" s="34">
        <v>57.6</v>
      </c>
      <c r="D54" s="93">
        <f t="shared" si="0"/>
        <v>94.199999999999989</v>
      </c>
      <c r="E54" s="34">
        <v>16.09</v>
      </c>
      <c r="F54" s="34"/>
      <c r="G54" s="34"/>
      <c r="H54" s="34"/>
      <c r="I54" s="34"/>
      <c r="J54" s="37">
        <v>15.29</v>
      </c>
      <c r="K54" s="37">
        <v>15.29</v>
      </c>
      <c r="L54" s="37">
        <v>15.67</v>
      </c>
      <c r="M54">
        <v>66.19</v>
      </c>
      <c r="N54">
        <v>272.83</v>
      </c>
      <c r="O54">
        <v>53.07</v>
      </c>
      <c r="P54">
        <v>5.05</v>
      </c>
      <c r="Q54">
        <v>37.81</v>
      </c>
      <c r="R54" s="93">
        <v>31.4</v>
      </c>
      <c r="S54" s="93">
        <v>31.4</v>
      </c>
      <c r="T54" s="93">
        <v>31.4</v>
      </c>
      <c r="U54">
        <v>5.53</v>
      </c>
      <c r="V54">
        <v>78.177831999999995</v>
      </c>
      <c r="W54">
        <v>5.57</v>
      </c>
      <c r="X54">
        <v>90</v>
      </c>
      <c r="Y54">
        <v>30</v>
      </c>
      <c r="Z54">
        <v>30</v>
      </c>
      <c r="AA54">
        <v>231.67</v>
      </c>
      <c r="AB54">
        <v>46.33</v>
      </c>
      <c r="AC54">
        <v>92.22</v>
      </c>
      <c r="AD54">
        <v>44.5</v>
      </c>
      <c r="AE54">
        <v>93</v>
      </c>
      <c r="AF54">
        <v>47</v>
      </c>
      <c r="AG54">
        <v>29</v>
      </c>
      <c r="AH54">
        <v>78.33</v>
      </c>
      <c r="AI54">
        <v>78.33</v>
      </c>
      <c r="AJ54">
        <v>25.74</v>
      </c>
      <c r="AK54">
        <v>196</v>
      </c>
      <c r="AL54">
        <v>84</v>
      </c>
    </row>
    <row r="55" spans="1:38">
      <c r="A55" t="s">
        <v>97</v>
      </c>
      <c r="B55" s="34">
        <v>108.02</v>
      </c>
      <c r="C55" s="34">
        <v>57.6</v>
      </c>
      <c r="D55" s="93">
        <f t="shared" si="0"/>
        <v>94.199999999999989</v>
      </c>
      <c r="E55" s="34">
        <v>16.09</v>
      </c>
      <c r="F55" s="34"/>
      <c r="G55" s="34"/>
      <c r="H55" s="34"/>
      <c r="I55" s="34"/>
      <c r="J55" s="37">
        <v>15.24</v>
      </c>
      <c r="K55" s="37">
        <v>15.24</v>
      </c>
      <c r="L55" s="37">
        <v>15.61</v>
      </c>
      <c r="M55">
        <v>66.19</v>
      </c>
      <c r="N55">
        <v>272.83</v>
      </c>
      <c r="O55">
        <v>53.07</v>
      </c>
      <c r="P55">
        <v>5.05</v>
      </c>
      <c r="Q55">
        <v>39.21</v>
      </c>
      <c r="R55" s="93">
        <v>31.4</v>
      </c>
      <c r="S55" s="93">
        <v>31.4</v>
      </c>
      <c r="T55" s="93">
        <v>31.4</v>
      </c>
      <c r="U55">
        <v>5.53</v>
      </c>
      <c r="V55">
        <v>76.463064000000003</v>
      </c>
      <c r="W55">
        <v>5.75</v>
      </c>
      <c r="X55">
        <v>90</v>
      </c>
      <c r="Y55">
        <v>30</v>
      </c>
      <c r="Z55">
        <v>30</v>
      </c>
      <c r="AA55">
        <v>231.67</v>
      </c>
      <c r="AB55">
        <v>46.33</v>
      </c>
      <c r="AC55">
        <v>92.11</v>
      </c>
      <c r="AD55">
        <v>44.5</v>
      </c>
      <c r="AE55">
        <v>93</v>
      </c>
      <c r="AF55">
        <v>47</v>
      </c>
      <c r="AG55">
        <v>29.34</v>
      </c>
      <c r="AH55">
        <v>80</v>
      </c>
      <c r="AI55">
        <v>80</v>
      </c>
      <c r="AJ55">
        <v>25.74</v>
      </c>
      <c r="AK55">
        <v>196</v>
      </c>
      <c r="AL55">
        <v>84</v>
      </c>
    </row>
    <row r="56" spans="1:38">
      <c r="A56" t="s">
        <v>98</v>
      </c>
      <c r="B56" s="34">
        <v>100.35</v>
      </c>
      <c r="C56" s="34">
        <v>57.6</v>
      </c>
      <c r="D56" s="93">
        <f t="shared" si="0"/>
        <v>93.7</v>
      </c>
      <c r="E56" s="34">
        <v>16.09</v>
      </c>
      <c r="F56" s="34"/>
      <c r="G56" s="34"/>
      <c r="H56" s="34"/>
      <c r="I56" s="34"/>
      <c r="J56" s="37">
        <v>15.03</v>
      </c>
      <c r="K56" s="37">
        <v>15.03</v>
      </c>
      <c r="L56" s="37">
        <v>15.4</v>
      </c>
      <c r="M56">
        <v>66.19</v>
      </c>
      <c r="N56">
        <v>272.83</v>
      </c>
      <c r="O56">
        <v>53.07</v>
      </c>
      <c r="P56">
        <v>5.05</v>
      </c>
      <c r="Q56">
        <v>41.41</v>
      </c>
      <c r="R56" s="93">
        <v>31.23</v>
      </c>
      <c r="S56" s="93">
        <v>31.23</v>
      </c>
      <c r="T56" s="93">
        <v>31.24</v>
      </c>
      <c r="U56">
        <v>5.53</v>
      </c>
      <c r="V56">
        <v>74.397548</v>
      </c>
      <c r="W56">
        <v>5.75</v>
      </c>
      <c r="X56">
        <v>90</v>
      </c>
      <c r="Y56">
        <v>30</v>
      </c>
      <c r="Z56">
        <v>30</v>
      </c>
      <c r="AA56">
        <v>231.67</v>
      </c>
      <c r="AB56">
        <v>46.33</v>
      </c>
      <c r="AC56">
        <v>92.11</v>
      </c>
      <c r="AD56">
        <v>44.5</v>
      </c>
      <c r="AE56">
        <v>93</v>
      </c>
      <c r="AF56">
        <v>47</v>
      </c>
      <c r="AG56">
        <v>29.66</v>
      </c>
      <c r="AH56">
        <v>80</v>
      </c>
      <c r="AI56">
        <v>80</v>
      </c>
      <c r="AJ56">
        <v>25.74</v>
      </c>
      <c r="AK56">
        <v>196</v>
      </c>
      <c r="AL56">
        <v>84</v>
      </c>
    </row>
    <row r="57" spans="1:38">
      <c r="A57" t="s">
        <v>99</v>
      </c>
      <c r="B57" s="34">
        <v>148.59</v>
      </c>
      <c r="C57" s="34">
        <v>57.6</v>
      </c>
      <c r="D57" s="93">
        <f t="shared" si="0"/>
        <v>93.7</v>
      </c>
      <c r="E57" s="34">
        <v>16.09</v>
      </c>
      <c r="F57" s="34"/>
      <c r="G57" s="34"/>
      <c r="H57" s="34"/>
      <c r="I57" s="34"/>
      <c r="J57" s="37">
        <v>14.79</v>
      </c>
      <c r="K57" s="37">
        <v>14.79</v>
      </c>
      <c r="L57" s="37">
        <v>15.17</v>
      </c>
      <c r="M57">
        <v>66.19</v>
      </c>
      <c r="N57">
        <v>272.83</v>
      </c>
      <c r="O57">
        <v>53.07</v>
      </c>
      <c r="P57">
        <v>5.05</v>
      </c>
      <c r="Q57">
        <v>43.01</v>
      </c>
      <c r="R57" s="93">
        <v>31.23</v>
      </c>
      <c r="S57" s="93">
        <v>31.23</v>
      </c>
      <c r="T57" s="93">
        <v>31.24</v>
      </c>
      <c r="U57">
        <v>5.53</v>
      </c>
      <c r="V57">
        <v>70.334716999999998</v>
      </c>
      <c r="W57">
        <v>5.75</v>
      </c>
      <c r="X57">
        <v>100</v>
      </c>
      <c r="Y57">
        <v>33.340000000000003</v>
      </c>
      <c r="Z57">
        <v>33.33</v>
      </c>
      <c r="AA57">
        <v>231.67</v>
      </c>
      <c r="AB57">
        <v>46.33</v>
      </c>
      <c r="AC57">
        <v>92.01</v>
      </c>
      <c r="AD57">
        <v>44.5</v>
      </c>
      <c r="AE57">
        <v>93</v>
      </c>
      <c r="AF57">
        <v>47</v>
      </c>
      <c r="AG57">
        <v>30.66</v>
      </c>
      <c r="AH57">
        <v>80</v>
      </c>
      <c r="AI57">
        <v>80</v>
      </c>
      <c r="AJ57">
        <v>25.74</v>
      </c>
      <c r="AK57">
        <v>189</v>
      </c>
      <c r="AL57">
        <v>81</v>
      </c>
    </row>
    <row r="58" spans="1:38">
      <c r="A58" t="s">
        <v>100</v>
      </c>
      <c r="B58" s="34">
        <v>196.84</v>
      </c>
      <c r="C58" s="34">
        <v>76.510000000000005</v>
      </c>
      <c r="D58" s="93">
        <f t="shared" si="0"/>
        <v>94.199999999999989</v>
      </c>
      <c r="E58" s="34">
        <v>16.09</v>
      </c>
      <c r="F58" s="34"/>
      <c r="G58" s="34"/>
      <c r="H58" s="34"/>
      <c r="I58" s="34"/>
      <c r="J58" s="37">
        <v>14.37</v>
      </c>
      <c r="K58" s="37">
        <v>14.37</v>
      </c>
      <c r="L58" s="37">
        <v>14.74</v>
      </c>
      <c r="M58">
        <v>115.36</v>
      </c>
      <c r="N58">
        <v>272.83</v>
      </c>
      <c r="O58">
        <v>100.52</v>
      </c>
      <c r="P58">
        <v>5.05</v>
      </c>
      <c r="Q58">
        <v>43.41</v>
      </c>
      <c r="R58" s="93">
        <v>31.4</v>
      </c>
      <c r="S58" s="93">
        <v>31.4</v>
      </c>
      <c r="T58" s="93">
        <v>31.4</v>
      </c>
      <c r="U58">
        <v>5.53</v>
      </c>
      <c r="V58">
        <v>70.169085999999993</v>
      </c>
      <c r="W58">
        <v>5.75</v>
      </c>
      <c r="X58">
        <v>101</v>
      </c>
      <c r="Y58">
        <v>33.659999999999997</v>
      </c>
      <c r="Z58">
        <v>33.67</v>
      </c>
      <c r="AA58">
        <v>231.67</v>
      </c>
      <c r="AB58">
        <v>46.33</v>
      </c>
      <c r="AC58">
        <v>92.06</v>
      </c>
      <c r="AD58">
        <v>44.5</v>
      </c>
      <c r="AE58">
        <v>93</v>
      </c>
      <c r="AF58">
        <v>47</v>
      </c>
      <c r="AG58">
        <v>31</v>
      </c>
      <c r="AH58">
        <v>80</v>
      </c>
      <c r="AI58">
        <v>80</v>
      </c>
      <c r="AJ58">
        <v>25.74</v>
      </c>
      <c r="AK58">
        <v>189</v>
      </c>
      <c r="AL58">
        <v>81</v>
      </c>
    </row>
    <row r="59" spans="1:38">
      <c r="A59" t="s">
        <v>101</v>
      </c>
      <c r="B59" s="34">
        <v>246.61</v>
      </c>
      <c r="C59" s="34">
        <v>87.03</v>
      </c>
      <c r="D59" s="93">
        <f t="shared" si="0"/>
        <v>94.199999999999989</v>
      </c>
      <c r="E59" s="34">
        <v>16.09</v>
      </c>
      <c r="F59" s="34"/>
      <c r="G59" s="34"/>
      <c r="H59" s="34"/>
      <c r="I59" s="34"/>
      <c r="J59" s="37">
        <v>14.07</v>
      </c>
      <c r="K59" s="37">
        <v>14.07</v>
      </c>
      <c r="L59" s="37">
        <v>14.42</v>
      </c>
      <c r="M59">
        <v>115.36</v>
      </c>
      <c r="N59">
        <v>272.83</v>
      </c>
      <c r="O59">
        <v>100.52</v>
      </c>
      <c r="P59">
        <v>5.43</v>
      </c>
      <c r="Q59">
        <v>43.01</v>
      </c>
      <c r="R59" s="93">
        <v>31.4</v>
      </c>
      <c r="S59" s="93">
        <v>31.4</v>
      </c>
      <c r="T59" s="93">
        <v>31.4</v>
      </c>
      <c r="U59">
        <v>5.76</v>
      </c>
      <c r="V59">
        <v>69.691678999999993</v>
      </c>
      <c r="W59">
        <v>5.93</v>
      </c>
      <c r="X59">
        <v>102</v>
      </c>
      <c r="Y59">
        <v>34</v>
      </c>
      <c r="Z59">
        <v>34</v>
      </c>
      <c r="AA59">
        <v>231.67</v>
      </c>
      <c r="AB59">
        <v>46.33</v>
      </c>
      <c r="AC59">
        <v>91.91</v>
      </c>
      <c r="AD59">
        <v>42.23</v>
      </c>
      <c r="AE59">
        <v>93</v>
      </c>
      <c r="AF59">
        <v>47</v>
      </c>
      <c r="AG59">
        <v>32</v>
      </c>
      <c r="AH59">
        <v>80</v>
      </c>
      <c r="AI59">
        <v>80</v>
      </c>
      <c r="AJ59">
        <v>25.74</v>
      </c>
      <c r="AK59">
        <v>189</v>
      </c>
      <c r="AL59">
        <v>81</v>
      </c>
    </row>
    <row r="60" spans="1:38">
      <c r="A60" t="s">
        <v>102</v>
      </c>
      <c r="B60" s="34">
        <v>261.97000000000003</v>
      </c>
      <c r="C60" s="34">
        <v>87.03</v>
      </c>
      <c r="D60" s="93">
        <f t="shared" si="0"/>
        <v>94.199999999999989</v>
      </c>
      <c r="E60" s="34">
        <v>16.09</v>
      </c>
      <c r="F60" s="34"/>
      <c r="G60" s="34"/>
      <c r="H60" s="34"/>
      <c r="I60" s="34"/>
      <c r="J60" s="37">
        <v>13.59</v>
      </c>
      <c r="K60" s="37">
        <v>13.59</v>
      </c>
      <c r="L60" s="37">
        <v>13.93</v>
      </c>
      <c r="M60">
        <v>115.36</v>
      </c>
      <c r="N60">
        <v>272.83</v>
      </c>
      <c r="O60">
        <v>100.52</v>
      </c>
      <c r="P60">
        <v>5.43</v>
      </c>
      <c r="Q60">
        <v>43.21</v>
      </c>
      <c r="R60" s="93">
        <v>31.4</v>
      </c>
      <c r="S60" s="93">
        <v>31.4</v>
      </c>
      <c r="T60" s="93">
        <v>31.4</v>
      </c>
      <c r="U60">
        <v>5.76</v>
      </c>
      <c r="V60">
        <v>68.756350999999995</v>
      </c>
      <c r="W60">
        <v>5.93</v>
      </c>
      <c r="X60">
        <v>103</v>
      </c>
      <c r="Y60">
        <v>34.340000000000003</v>
      </c>
      <c r="Z60">
        <v>34.33</v>
      </c>
      <c r="AA60">
        <v>231.67</v>
      </c>
      <c r="AB60">
        <v>46.33</v>
      </c>
      <c r="AC60">
        <v>91.55</v>
      </c>
      <c r="AD60">
        <v>41.67</v>
      </c>
      <c r="AE60">
        <v>90</v>
      </c>
      <c r="AF60">
        <v>45</v>
      </c>
      <c r="AG60">
        <v>32.340000000000003</v>
      </c>
      <c r="AH60">
        <v>80</v>
      </c>
      <c r="AI60">
        <v>80</v>
      </c>
      <c r="AJ60">
        <v>25.74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94.199999999999989</v>
      </c>
      <c r="E61" s="34">
        <v>16.09</v>
      </c>
      <c r="F61" s="34"/>
      <c r="G61" s="34"/>
      <c r="H61" s="34"/>
      <c r="I61" s="34"/>
      <c r="J61" s="37">
        <v>12.99</v>
      </c>
      <c r="K61" s="37">
        <v>12.99</v>
      </c>
      <c r="L61" s="37">
        <v>13.31</v>
      </c>
      <c r="M61">
        <v>115.36</v>
      </c>
      <c r="N61">
        <v>272.83</v>
      </c>
      <c r="O61">
        <v>100.52</v>
      </c>
      <c r="P61">
        <v>5.43</v>
      </c>
      <c r="Q61">
        <v>43.61</v>
      </c>
      <c r="R61" s="93">
        <v>31.4</v>
      </c>
      <c r="S61" s="93">
        <v>31.4</v>
      </c>
      <c r="T61" s="93">
        <v>31.4</v>
      </c>
      <c r="U61">
        <v>5.53</v>
      </c>
      <c r="V61">
        <v>63.914079999999998</v>
      </c>
      <c r="W61">
        <v>5.93</v>
      </c>
      <c r="X61">
        <v>104</v>
      </c>
      <c r="Y61">
        <v>34.659999999999997</v>
      </c>
      <c r="Z61">
        <v>34.67</v>
      </c>
      <c r="AA61">
        <v>229.13</v>
      </c>
      <c r="AB61">
        <v>45.83</v>
      </c>
      <c r="AC61">
        <v>90.86</v>
      </c>
      <c r="AD61">
        <v>40.35</v>
      </c>
      <c r="AE61">
        <v>85</v>
      </c>
      <c r="AF61">
        <v>43</v>
      </c>
      <c r="AG61">
        <v>26</v>
      </c>
      <c r="AH61">
        <v>80</v>
      </c>
      <c r="AI61">
        <v>80</v>
      </c>
      <c r="AJ61">
        <v>26.25</v>
      </c>
      <c r="AK61">
        <v>172</v>
      </c>
      <c r="AL61">
        <v>73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94.199999999999989</v>
      </c>
      <c r="E62" s="34">
        <v>16.09</v>
      </c>
      <c r="F62" s="34"/>
      <c r="G62" s="34"/>
      <c r="H62" s="34"/>
      <c r="I62" s="34"/>
      <c r="J62" s="37">
        <v>12.43</v>
      </c>
      <c r="K62" s="37">
        <v>12.43</v>
      </c>
      <c r="L62" s="37">
        <v>12.75</v>
      </c>
      <c r="M62">
        <v>115.36</v>
      </c>
      <c r="N62">
        <v>272.83</v>
      </c>
      <c r="O62">
        <v>100.52</v>
      </c>
      <c r="P62">
        <v>5.43</v>
      </c>
      <c r="Q62">
        <v>42.41</v>
      </c>
      <c r="R62" s="93">
        <v>31.4</v>
      </c>
      <c r="S62" s="93">
        <v>31.4</v>
      </c>
      <c r="T62" s="93">
        <v>31.4</v>
      </c>
      <c r="U62">
        <v>5.53</v>
      </c>
      <c r="V62">
        <v>58.701574999999998</v>
      </c>
      <c r="W62">
        <v>5.93</v>
      </c>
      <c r="X62">
        <v>105</v>
      </c>
      <c r="Y62">
        <v>35</v>
      </c>
      <c r="Z62">
        <v>35</v>
      </c>
      <c r="AA62">
        <v>219.96</v>
      </c>
      <c r="AB62">
        <v>43.99</v>
      </c>
      <c r="AC62">
        <v>88.97</v>
      </c>
      <c r="AD62">
        <v>39.04</v>
      </c>
      <c r="AE62">
        <v>80</v>
      </c>
      <c r="AF62">
        <v>40</v>
      </c>
      <c r="AG62">
        <v>26.34</v>
      </c>
      <c r="AH62">
        <v>80</v>
      </c>
      <c r="AI62">
        <v>80</v>
      </c>
      <c r="AJ62">
        <v>25.23</v>
      </c>
      <c r="AK62">
        <v>161</v>
      </c>
      <c r="AL62">
        <v>69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94.199999999999989</v>
      </c>
      <c r="E63" s="34">
        <v>16.09</v>
      </c>
      <c r="F63" s="34"/>
      <c r="G63" s="34"/>
      <c r="H63" s="34"/>
      <c r="I63" s="34"/>
      <c r="J63" s="37">
        <v>11.89</v>
      </c>
      <c r="K63" s="37">
        <v>11.89</v>
      </c>
      <c r="L63" s="37">
        <v>12.19</v>
      </c>
      <c r="M63">
        <v>115.36</v>
      </c>
      <c r="N63">
        <v>272.83</v>
      </c>
      <c r="O63">
        <v>100.52</v>
      </c>
      <c r="P63">
        <v>5.43</v>
      </c>
      <c r="Q63">
        <v>43.41</v>
      </c>
      <c r="R63" s="93">
        <v>31.4</v>
      </c>
      <c r="S63" s="93">
        <v>31.4</v>
      </c>
      <c r="T63" s="93">
        <v>31.4</v>
      </c>
      <c r="U63">
        <v>5.53</v>
      </c>
      <c r="V63">
        <v>50.069277</v>
      </c>
      <c r="W63">
        <v>5.93</v>
      </c>
      <c r="X63">
        <v>106.5</v>
      </c>
      <c r="Y63">
        <v>35.5</v>
      </c>
      <c r="Z63">
        <v>35.5</v>
      </c>
      <c r="AA63">
        <v>210.25</v>
      </c>
      <c r="AB63">
        <v>42.05</v>
      </c>
      <c r="AC63">
        <v>85.17</v>
      </c>
      <c r="AD63">
        <v>37.369999999999997</v>
      </c>
      <c r="AE63">
        <v>75</v>
      </c>
      <c r="AF63">
        <v>37</v>
      </c>
      <c r="AG63">
        <v>26.66</v>
      </c>
      <c r="AH63">
        <v>80</v>
      </c>
      <c r="AI63">
        <v>80</v>
      </c>
      <c r="AJ63">
        <v>26.25</v>
      </c>
      <c r="AK63">
        <v>151</v>
      </c>
      <c r="AL63">
        <v>64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94.5</v>
      </c>
      <c r="E64" s="34">
        <v>16.09</v>
      </c>
      <c r="F64" s="34"/>
      <c r="G64" s="34"/>
      <c r="H64" s="34"/>
      <c r="I64" s="34"/>
      <c r="J64" s="37">
        <v>11.2</v>
      </c>
      <c r="K64" s="37">
        <v>11.2</v>
      </c>
      <c r="L64" s="37">
        <v>11.48</v>
      </c>
      <c r="M64">
        <v>115.36</v>
      </c>
      <c r="N64">
        <v>272.83</v>
      </c>
      <c r="O64">
        <v>100.52</v>
      </c>
      <c r="P64">
        <v>5.43</v>
      </c>
      <c r="Q64">
        <v>42.81</v>
      </c>
      <c r="R64" s="93">
        <v>31.5</v>
      </c>
      <c r="S64" s="93">
        <v>31.5</v>
      </c>
      <c r="T64" s="93">
        <v>31.5</v>
      </c>
      <c r="U64">
        <v>5.53</v>
      </c>
      <c r="V64">
        <v>44.973688000000003</v>
      </c>
      <c r="W64">
        <v>5.93</v>
      </c>
      <c r="X64">
        <v>108</v>
      </c>
      <c r="Y64">
        <v>36</v>
      </c>
      <c r="Z64">
        <v>36</v>
      </c>
      <c r="AA64">
        <v>196.98</v>
      </c>
      <c r="AB64">
        <v>39.4</v>
      </c>
      <c r="AC64">
        <v>80.180000000000007</v>
      </c>
      <c r="AD64">
        <v>35.270000000000003</v>
      </c>
      <c r="AE64">
        <v>70</v>
      </c>
      <c r="AF64">
        <v>35</v>
      </c>
      <c r="AG64">
        <v>27.34</v>
      </c>
      <c r="AH64">
        <v>80</v>
      </c>
      <c r="AI64">
        <v>80</v>
      </c>
      <c r="AJ64">
        <v>26.25</v>
      </c>
      <c r="AK64">
        <v>140</v>
      </c>
      <c r="AL64">
        <v>60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94.5</v>
      </c>
      <c r="E65" s="34">
        <v>16.09</v>
      </c>
      <c r="F65" s="34"/>
      <c r="G65" s="34"/>
      <c r="H65" s="34"/>
      <c r="I65" s="34"/>
      <c r="J65" s="37">
        <v>10.199999999999999</v>
      </c>
      <c r="K65" s="37">
        <v>10.199999999999999</v>
      </c>
      <c r="L65" s="37">
        <v>10.46</v>
      </c>
      <c r="M65">
        <v>115.36</v>
      </c>
      <c r="N65">
        <v>272.83</v>
      </c>
      <c r="O65">
        <v>100.52</v>
      </c>
      <c r="P65">
        <v>5.43</v>
      </c>
      <c r="Q65">
        <v>42.21</v>
      </c>
      <c r="R65" s="93">
        <v>31.5</v>
      </c>
      <c r="S65" s="93">
        <v>31.5</v>
      </c>
      <c r="T65" s="93">
        <v>31.5</v>
      </c>
      <c r="U65">
        <v>5.53</v>
      </c>
      <c r="V65">
        <v>42.713312000000002</v>
      </c>
      <c r="W65">
        <v>5.93</v>
      </c>
      <c r="X65">
        <v>110</v>
      </c>
      <c r="Y65">
        <v>36.659999999999997</v>
      </c>
      <c r="Z65">
        <v>36.67</v>
      </c>
      <c r="AA65">
        <v>184.55</v>
      </c>
      <c r="AB65">
        <v>36.909999999999997</v>
      </c>
      <c r="AC65">
        <v>74.790000000000006</v>
      </c>
      <c r="AD65">
        <v>33.14</v>
      </c>
      <c r="AE65">
        <v>63</v>
      </c>
      <c r="AF65">
        <v>32</v>
      </c>
      <c r="AG65">
        <v>28</v>
      </c>
      <c r="AH65">
        <v>80</v>
      </c>
      <c r="AI65">
        <v>80</v>
      </c>
      <c r="AJ65">
        <v>27.26</v>
      </c>
      <c r="AK65">
        <v>133</v>
      </c>
      <c r="AL65">
        <v>57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95.5</v>
      </c>
      <c r="E66" s="34">
        <v>16.09</v>
      </c>
      <c r="F66" s="34"/>
      <c r="G66" s="34"/>
      <c r="H66" s="34"/>
      <c r="I66" s="34"/>
      <c r="J66" s="37">
        <v>9.4700000000000006</v>
      </c>
      <c r="K66" s="37">
        <v>9.4700000000000006</v>
      </c>
      <c r="L66" s="37">
        <v>9.6999999999999993</v>
      </c>
      <c r="M66">
        <v>115.36</v>
      </c>
      <c r="N66">
        <v>272.83</v>
      </c>
      <c r="O66">
        <v>100.52</v>
      </c>
      <c r="P66">
        <v>5.43</v>
      </c>
      <c r="Q66">
        <v>41.61</v>
      </c>
      <c r="R66" s="93">
        <v>31.83</v>
      </c>
      <c r="S66" s="93">
        <v>31.83</v>
      </c>
      <c r="T66" s="93">
        <v>31.84</v>
      </c>
      <c r="U66">
        <v>5.53</v>
      </c>
      <c r="V66">
        <v>40.160646</v>
      </c>
      <c r="W66">
        <v>5.93</v>
      </c>
      <c r="X66">
        <v>110</v>
      </c>
      <c r="Y66">
        <v>36.659999999999997</v>
      </c>
      <c r="Z66">
        <v>36.67</v>
      </c>
      <c r="AA66">
        <v>171.6</v>
      </c>
      <c r="AB66">
        <v>34.32</v>
      </c>
      <c r="AC66">
        <v>69.11</v>
      </c>
      <c r="AD66">
        <v>31.58</v>
      </c>
      <c r="AE66">
        <v>52</v>
      </c>
      <c r="AF66">
        <v>26</v>
      </c>
      <c r="AG66">
        <v>28.66</v>
      </c>
      <c r="AH66">
        <v>80</v>
      </c>
      <c r="AI66">
        <v>80</v>
      </c>
      <c r="AJ66">
        <v>27.26</v>
      </c>
      <c r="AK66">
        <v>123</v>
      </c>
      <c r="AL66">
        <v>52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96</v>
      </c>
      <c r="E67" s="34">
        <v>16.09</v>
      </c>
      <c r="F67" s="34"/>
      <c r="G67" s="34"/>
      <c r="H67" s="34"/>
      <c r="I67" s="34"/>
      <c r="J67" s="37">
        <v>8.52</v>
      </c>
      <c r="K67" s="37">
        <v>8.52</v>
      </c>
      <c r="L67" s="37">
        <v>8.73</v>
      </c>
      <c r="M67">
        <v>115.36</v>
      </c>
      <c r="N67">
        <v>272.83</v>
      </c>
      <c r="O67">
        <v>100.52</v>
      </c>
      <c r="P67">
        <v>5.63</v>
      </c>
      <c r="Q67">
        <v>42.21</v>
      </c>
      <c r="R67" s="93">
        <v>32</v>
      </c>
      <c r="S67" s="93">
        <v>32</v>
      </c>
      <c r="T67" s="93">
        <v>32</v>
      </c>
      <c r="U67">
        <v>5.76</v>
      </c>
      <c r="V67">
        <v>37.598236999999997</v>
      </c>
      <c r="W67">
        <v>6.21</v>
      </c>
      <c r="X67">
        <v>110</v>
      </c>
      <c r="Y67">
        <v>36.659999999999997</v>
      </c>
      <c r="Z67">
        <v>36.67</v>
      </c>
      <c r="AA67">
        <v>156.56</v>
      </c>
      <c r="AB67">
        <v>31.31</v>
      </c>
      <c r="AC67">
        <v>63.2</v>
      </c>
      <c r="AD67">
        <v>29.24</v>
      </c>
      <c r="AE67">
        <v>51.34</v>
      </c>
      <c r="AF67">
        <v>25.66</v>
      </c>
      <c r="AG67">
        <v>36.659999999999997</v>
      </c>
      <c r="AH67">
        <v>80</v>
      </c>
      <c r="AI67">
        <v>80</v>
      </c>
      <c r="AJ67">
        <v>27.76</v>
      </c>
      <c r="AK67">
        <v>112</v>
      </c>
      <c r="AL67">
        <v>48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97</v>
      </c>
      <c r="E68" s="34">
        <v>16.09</v>
      </c>
      <c r="F68" s="34"/>
      <c r="G68" s="34"/>
      <c r="H68" s="34"/>
      <c r="I68" s="34"/>
      <c r="J68" s="37">
        <v>7.57</v>
      </c>
      <c r="K68" s="37">
        <v>7.57</v>
      </c>
      <c r="L68" s="37">
        <v>7.76</v>
      </c>
      <c r="M68">
        <v>115.36</v>
      </c>
      <c r="N68">
        <v>272.83</v>
      </c>
      <c r="O68">
        <v>100.52</v>
      </c>
      <c r="P68">
        <v>5.63</v>
      </c>
      <c r="Q68">
        <v>42.21</v>
      </c>
      <c r="R68" s="93">
        <v>32.33</v>
      </c>
      <c r="S68" s="93">
        <v>32.33</v>
      </c>
      <c r="T68" s="93">
        <v>32.340000000000003</v>
      </c>
      <c r="U68">
        <v>5.76</v>
      </c>
      <c r="V68">
        <v>34.918911999999999</v>
      </c>
      <c r="W68">
        <v>6.21</v>
      </c>
      <c r="X68">
        <v>110</v>
      </c>
      <c r="Y68">
        <v>36.659999999999997</v>
      </c>
      <c r="Z68">
        <v>36.67</v>
      </c>
      <c r="AA68">
        <v>142.26</v>
      </c>
      <c r="AB68">
        <v>28.45</v>
      </c>
      <c r="AC68">
        <v>56.98</v>
      </c>
      <c r="AD68">
        <v>25.55</v>
      </c>
      <c r="AE68">
        <v>44</v>
      </c>
      <c r="AF68">
        <v>22</v>
      </c>
      <c r="AG68">
        <v>36.659999999999997</v>
      </c>
      <c r="AH68">
        <v>80</v>
      </c>
      <c r="AI68">
        <v>80</v>
      </c>
      <c r="AJ68">
        <v>28.26</v>
      </c>
      <c r="AK68">
        <v>98</v>
      </c>
      <c r="AL68">
        <v>42</v>
      </c>
    </row>
    <row r="69" spans="1:38">
      <c r="A69" t="s">
        <v>111</v>
      </c>
      <c r="B69" s="34">
        <v>261.97000000000003</v>
      </c>
      <c r="C69" s="34">
        <v>76.510000000000005</v>
      </c>
      <c r="D69" s="93">
        <f t="shared" si="1"/>
        <v>97</v>
      </c>
      <c r="E69" s="34">
        <v>16.09</v>
      </c>
      <c r="F69" s="34"/>
      <c r="G69" s="34"/>
      <c r="H69" s="34"/>
      <c r="I69" s="34"/>
      <c r="J69" s="37">
        <v>6.64</v>
      </c>
      <c r="K69" s="37">
        <v>6.64</v>
      </c>
      <c r="L69" s="37">
        <v>6.81</v>
      </c>
      <c r="M69">
        <v>115.36</v>
      </c>
      <c r="N69">
        <v>272.83</v>
      </c>
      <c r="O69">
        <v>100.52</v>
      </c>
      <c r="P69">
        <v>5.63</v>
      </c>
      <c r="Q69">
        <v>43.41</v>
      </c>
      <c r="R69" s="93">
        <v>32.33</v>
      </c>
      <c r="S69" s="93">
        <v>32.33</v>
      </c>
      <c r="T69" s="93">
        <v>32.340000000000003</v>
      </c>
      <c r="U69">
        <v>5.76</v>
      </c>
      <c r="V69">
        <v>31.099656</v>
      </c>
      <c r="W69">
        <v>6.21</v>
      </c>
      <c r="X69">
        <v>110</v>
      </c>
      <c r="Y69">
        <v>36.659999999999997</v>
      </c>
      <c r="Z69">
        <v>36.67</v>
      </c>
      <c r="AA69">
        <v>126.13</v>
      </c>
      <c r="AB69">
        <v>25.23</v>
      </c>
      <c r="AC69">
        <v>50.46</v>
      </c>
      <c r="AD69">
        <v>22.05</v>
      </c>
      <c r="AE69">
        <v>41.34</v>
      </c>
      <c r="AF69">
        <v>20.66</v>
      </c>
      <c r="AG69">
        <v>36.659999999999997</v>
      </c>
      <c r="AH69">
        <v>80</v>
      </c>
      <c r="AI69">
        <v>80</v>
      </c>
      <c r="AJ69">
        <v>28.26</v>
      </c>
      <c r="AK69">
        <v>84</v>
      </c>
      <c r="AL69">
        <v>36</v>
      </c>
    </row>
    <row r="70" spans="1:38">
      <c r="A70" t="s">
        <v>112</v>
      </c>
      <c r="B70" s="34">
        <v>261.97000000000003</v>
      </c>
      <c r="C70" s="34">
        <v>76.510000000000005</v>
      </c>
      <c r="D70" s="93">
        <f t="shared" si="1"/>
        <v>97</v>
      </c>
      <c r="E70" s="34">
        <v>16.09</v>
      </c>
      <c r="F70" s="34"/>
      <c r="G70" s="34"/>
      <c r="H70" s="34"/>
      <c r="I70" s="34"/>
      <c r="J70" s="37">
        <v>5.59</v>
      </c>
      <c r="K70" s="37">
        <v>5.59</v>
      </c>
      <c r="L70" s="37">
        <v>5.72</v>
      </c>
      <c r="M70">
        <v>115.36</v>
      </c>
      <c r="N70">
        <v>272.83</v>
      </c>
      <c r="O70">
        <v>100.52</v>
      </c>
      <c r="P70">
        <v>5.63</v>
      </c>
      <c r="Q70">
        <v>42.61</v>
      </c>
      <c r="R70" s="93">
        <v>33</v>
      </c>
      <c r="S70" s="93">
        <v>31</v>
      </c>
      <c r="T70" s="93">
        <v>33</v>
      </c>
      <c r="U70">
        <v>5.76</v>
      </c>
      <c r="V70">
        <v>27.251170999999999</v>
      </c>
      <c r="W70">
        <v>6.21</v>
      </c>
      <c r="X70">
        <v>110</v>
      </c>
      <c r="Y70">
        <v>36.659999999999997</v>
      </c>
      <c r="Z70">
        <v>36.67</v>
      </c>
      <c r="AA70">
        <v>108.91</v>
      </c>
      <c r="AB70">
        <v>21.78</v>
      </c>
      <c r="AC70">
        <v>43.19</v>
      </c>
      <c r="AD70">
        <v>20.02</v>
      </c>
      <c r="AE70">
        <v>35.340000000000003</v>
      </c>
      <c r="AF70">
        <v>17.66</v>
      </c>
      <c r="AG70">
        <v>36.659999999999997</v>
      </c>
      <c r="AH70">
        <v>80</v>
      </c>
      <c r="AI70">
        <v>80</v>
      </c>
      <c r="AJ70">
        <v>28.26</v>
      </c>
      <c r="AK70">
        <v>74</v>
      </c>
      <c r="AL70">
        <v>31</v>
      </c>
    </row>
    <row r="71" spans="1:38">
      <c r="A71" t="s">
        <v>113</v>
      </c>
      <c r="B71" s="34">
        <v>261.97000000000003</v>
      </c>
      <c r="C71" s="34">
        <v>76.510000000000005</v>
      </c>
      <c r="D71" s="93">
        <f t="shared" si="1"/>
        <v>80.11</v>
      </c>
      <c r="E71" s="34">
        <v>16.09</v>
      </c>
      <c r="F71" s="34"/>
      <c r="G71" s="34"/>
      <c r="H71" s="34"/>
      <c r="I71" s="34"/>
      <c r="J71" s="37">
        <v>4.4000000000000004</v>
      </c>
      <c r="K71" s="37">
        <v>4.4000000000000004</v>
      </c>
      <c r="L71" s="37">
        <v>4.51</v>
      </c>
      <c r="M71">
        <v>115.36</v>
      </c>
      <c r="N71">
        <v>272.83</v>
      </c>
      <c r="O71">
        <v>100.52</v>
      </c>
      <c r="P71">
        <v>5.63</v>
      </c>
      <c r="Q71">
        <v>41.81</v>
      </c>
      <c r="R71" s="93">
        <v>33</v>
      </c>
      <c r="S71" s="93">
        <v>20</v>
      </c>
      <c r="T71" s="93">
        <v>27.11</v>
      </c>
      <c r="U71">
        <v>5.91</v>
      </c>
      <c r="V71">
        <v>23.383199999999999</v>
      </c>
      <c r="W71">
        <v>5.93</v>
      </c>
      <c r="X71">
        <v>110</v>
      </c>
      <c r="Y71">
        <v>36.659999999999997</v>
      </c>
      <c r="Z71">
        <v>36.67</v>
      </c>
      <c r="AA71">
        <v>90.54</v>
      </c>
      <c r="AB71">
        <v>18.11</v>
      </c>
      <c r="AC71">
        <v>35.83</v>
      </c>
      <c r="AD71">
        <v>16.559999999999999</v>
      </c>
      <c r="AE71">
        <v>30.67</v>
      </c>
      <c r="AF71">
        <v>15.33</v>
      </c>
      <c r="AG71">
        <v>36.340000000000003</v>
      </c>
      <c r="AH71">
        <v>80</v>
      </c>
      <c r="AI71">
        <v>80</v>
      </c>
      <c r="AJ71">
        <v>28.26</v>
      </c>
      <c r="AK71">
        <v>60</v>
      </c>
      <c r="AL71">
        <v>25</v>
      </c>
    </row>
    <row r="72" spans="1:38">
      <c r="A72" t="s">
        <v>114</v>
      </c>
      <c r="B72" s="34">
        <v>261.97000000000003</v>
      </c>
      <c r="C72" s="34">
        <v>76.510000000000005</v>
      </c>
      <c r="D72" s="93">
        <f t="shared" si="1"/>
        <v>61.26</v>
      </c>
      <c r="E72" s="34">
        <v>16.09</v>
      </c>
      <c r="F72" s="34"/>
      <c r="G72" s="34"/>
      <c r="H72" s="34"/>
      <c r="I72" s="34"/>
      <c r="J72" s="37">
        <v>3.35</v>
      </c>
      <c r="K72" s="37">
        <v>3.35</v>
      </c>
      <c r="L72" s="37">
        <v>3.43</v>
      </c>
      <c r="M72">
        <v>115.36</v>
      </c>
      <c r="N72">
        <v>272.83</v>
      </c>
      <c r="O72">
        <v>100.52</v>
      </c>
      <c r="P72">
        <v>5.63</v>
      </c>
      <c r="Q72">
        <v>41.61</v>
      </c>
      <c r="R72" s="93">
        <v>31.36</v>
      </c>
      <c r="S72" s="93">
        <v>10</v>
      </c>
      <c r="T72" s="93">
        <v>19.899999999999999</v>
      </c>
      <c r="U72">
        <v>5.91</v>
      </c>
      <c r="V72">
        <v>19.534714999999998</v>
      </c>
      <c r="W72">
        <v>5.93</v>
      </c>
      <c r="X72">
        <v>110</v>
      </c>
      <c r="Y72">
        <v>36.659999999999997</v>
      </c>
      <c r="Z72">
        <v>36.67</v>
      </c>
      <c r="AA72">
        <v>74.48</v>
      </c>
      <c r="AB72">
        <v>14.9</v>
      </c>
      <c r="AC72">
        <v>29.05</v>
      </c>
      <c r="AD72">
        <v>13</v>
      </c>
      <c r="AE72">
        <v>27</v>
      </c>
      <c r="AF72">
        <v>13</v>
      </c>
      <c r="AG72">
        <v>36.340000000000003</v>
      </c>
      <c r="AH72">
        <v>80</v>
      </c>
      <c r="AI72">
        <v>80</v>
      </c>
      <c r="AJ72">
        <v>28.26</v>
      </c>
      <c r="AK72">
        <v>46</v>
      </c>
      <c r="AL72">
        <v>19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39.369999999999997</v>
      </c>
      <c r="E73" s="34">
        <v>16.09</v>
      </c>
      <c r="F73" s="34"/>
      <c r="G73" s="34"/>
      <c r="H73" s="34"/>
      <c r="I73" s="34"/>
      <c r="J73" s="37">
        <v>2.3199999999999998</v>
      </c>
      <c r="K73" s="37">
        <v>2.3199999999999998</v>
      </c>
      <c r="L73" s="37">
        <v>2.38</v>
      </c>
      <c r="M73">
        <v>115.36</v>
      </c>
      <c r="N73">
        <v>272.83</v>
      </c>
      <c r="O73">
        <v>100.52</v>
      </c>
      <c r="P73">
        <v>5.63</v>
      </c>
      <c r="Q73">
        <v>41.21</v>
      </c>
      <c r="R73" s="93">
        <v>23.25</v>
      </c>
      <c r="S73" s="93">
        <v>3</v>
      </c>
      <c r="T73" s="93">
        <v>13.12</v>
      </c>
      <c r="U73">
        <v>5.91</v>
      </c>
      <c r="V73">
        <v>15.315996</v>
      </c>
      <c r="W73">
        <v>5.93</v>
      </c>
      <c r="X73">
        <v>109</v>
      </c>
      <c r="Y73">
        <v>36.340000000000003</v>
      </c>
      <c r="Z73">
        <v>36.33</v>
      </c>
      <c r="AA73">
        <v>58.61</v>
      </c>
      <c r="AB73">
        <v>11.72</v>
      </c>
      <c r="AC73">
        <v>22.3</v>
      </c>
      <c r="AD73">
        <v>10</v>
      </c>
      <c r="AE73">
        <v>20</v>
      </c>
      <c r="AF73">
        <v>10</v>
      </c>
      <c r="AG73">
        <v>36</v>
      </c>
      <c r="AH73">
        <v>80</v>
      </c>
      <c r="AI73">
        <v>80</v>
      </c>
      <c r="AJ73">
        <v>27.76</v>
      </c>
      <c r="AK73">
        <v>35</v>
      </c>
      <c r="AL73">
        <v>15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23.450000000000003</v>
      </c>
      <c r="E74" s="34">
        <v>16.09</v>
      </c>
      <c r="F74" s="34"/>
      <c r="G74" s="34"/>
      <c r="H74" s="34"/>
      <c r="I74" s="34"/>
      <c r="J74" s="37">
        <v>1.78</v>
      </c>
      <c r="K74" s="37">
        <v>1.78</v>
      </c>
      <c r="L74" s="37">
        <v>1.82</v>
      </c>
      <c r="M74">
        <v>115.36</v>
      </c>
      <c r="N74">
        <v>272.83</v>
      </c>
      <c r="O74">
        <v>100.52</v>
      </c>
      <c r="P74">
        <v>5.63</v>
      </c>
      <c r="Q74">
        <v>40.409999999999997</v>
      </c>
      <c r="R74" s="93">
        <v>15.06</v>
      </c>
      <c r="S74" s="93">
        <v>0</v>
      </c>
      <c r="T74" s="93">
        <v>8.39</v>
      </c>
      <c r="U74">
        <v>5.91</v>
      </c>
      <c r="V74">
        <v>11.370081000000001</v>
      </c>
      <c r="W74">
        <v>5.93</v>
      </c>
      <c r="X74">
        <v>108.5</v>
      </c>
      <c r="Y74">
        <v>36.159999999999997</v>
      </c>
      <c r="Z74">
        <v>36.17</v>
      </c>
      <c r="AA74">
        <v>42.59</v>
      </c>
      <c r="AB74">
        <v>8.52</v>
      </c>
      <c r="AC74">
        <v>15.77</v>
      </c>
      <c r="AD74">
        <v>8</v>
      </c>
      <c r="AE74">
        <v>13</v>
      </c>
      <c r="AF74">
        <v>7</v>
      </c>
      <c r="AG74">
        <v>36.659999999999997</v>
      </c>
      <c r="AH74">
        <v>80</v>
      </c>
      <c r="AI74">
        <v>80</v>
      </c>
      <c r="AJ74">
        <v>27.76</v>
      </c>
      <c r="AK74">
        <v>18</v>
      </c>
      <c r="AL74">
        <v>7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1.31</v>
      </c>
      <c r="K75" s="37">
        <v>1.31</v>
      </c>
      <c r="L75" s="37">
        <v>1.34</v>
      </c>
      <c r="M75">
        <v>85.1</v>
      </c>
      <c r="N75">
        <v>272.83</v>
      </c>
      <c r="O75">
        <v>100.52</v>
      </c>
      <c r="P75">
        <v>5.66</v>
      </c>
      <c r="Q75">
        <v>41.01</v>
      </c>
      <c r="R75" s="93">
        <v>0</v>
      </c>
      <c r="S75" s="93">
        <v>0</v>
      </c>
      <c r="T75" s="93">
        <v>0</v>
      </c>
      <c r="U75">
        <v>6.06</v>
      </c>
      <c r="V75">
        <v>7.8626009999999997</v>
      </c>
      <c r="W75">
        <v>6.21</v>
      </c>
      <c r="X75">
        <v>106.5</v>
      </c>
      <c r="Y75">
        <v>35.5</v>
      </c>
      <c r="Z75">
        <v>35.5</v>
      </c>
      <c r="AA75">
        <v>28.73</v>
      </c>
      <c r="AB75">
        <v>5.74</v>
      </c>
      <c r="AC75">
        <v>9.9600000000000009</v>
      </c>
      <c r="AD75">
        <v>5</v>
      </c>
      <c r="AE75">
        <v>10</v>
      </c>
      <c r="AF75">
        <v>5</v>
      </c>
      <c r="AG75">
        <v>36.340000000000003</v>
      </c>
      <c r="AH75">
        <v>80</v>
      </c>
      <c r="AI75">
        <v>80</v>
      </c>
      <c r="AJ75">
        <v>27.26</v>
      </c>
      <c r="AK75">
        <v>11</v>
      </c>
      <c r="AL75">
        <v>4</v>
      </c>
    </row>
    <row r="76" spans="1:38">
      <c r="A76" t="s">
        <v>118</v>
      </c>
      <c r="B76" s="34">
        <v>261.97000000000003</v>
      </c>
      <c r="C76" s="34">
        <v>76.510000000000005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0.91</v>
      </c>
      <c r="K76" s="37">
        <v>0.91</v>
      </c>
      <c r="L76" s="37">
        <v>0.93</v>
      </c>
      <c r="M76">
        <v>66.19</v>
      </c>
      <c r="N76">
        <v>272.83</v>
      </c>
      <c r="O76">
        <v>100.52</v>
      </c>
      <c r="P76">
        <v>5.66</v>
      </c>
      <c r="Q76">
        <v>38.61</v>
      </c>
      <c r="R76" s="93">
        <v>0</v>
      </c>
      <c r="S76" s="93">
        <v>0</v>
      </c>
      <c r="T76" s="93">
        <v>0</v>
      </c>
      <c r="U76">
        <v>6.06</v>
      </c>
      <c r="V76">
        <v>5.1345609999999997</v>
      </c>
      <c r="W76">
        <v>6.21</v>
      </c>
      <c r="X76">
        <v>106</v>
      </c>
      <c r="Y76">
        <v>35.340000000000003</v>
      </c>
      <c r="Z76">
        <v>35.33</v>
      </c>
      <c r="AA76">
        <v>17.38</v>
      </c>
      <c r="AB76">
        <v>3.47</v>
      </c>
      <c r="AC76">
        <v>5.39</v>
      </c>
      <c r="AD76">
        <v>4</v>
      </c>
      <c r="AE76">
        <v>5</v>
      </c>
      <c r="AF76">
        <v>2</v>
      </c>
      <c r="AG76">
        <v>36.340000000000003</v>
      </c>
      <c r="AH76">
        <v>80</v>
      </c>
      <c r="AI76">
        <v>80</v>
      </c>
      <c r="AJ76">
        <v>27.26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76.510000000000005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0.57999999999999996</v>
      </c>
      <c r="K77" s="37">
        <v>0.57999999999999996</v>
      </c>
      <c r="L77" s="37">
        <v>0.59</v>
      </c>
      <c r="M77">
        <v>66.19</v>
      </c>
      <c r="N77">
        <v>272.83</v>
      </c>
      <c r="O77">
        <v>100.52</v>
      </c>
      <c r="P77">
        <v>5.66</v>
      </c>
      <c r="Q77">
        <v>43.81</v>
      </c>
      <c r="R77" s="93">
        <v>0</v>
      </c>
      <c r="S77" s="93">
        <v>0</v>
      </c>
      <c r="T77" s="93">
        <v>0</v>
      </c>
      <c r="U77">
        <v>6.06</v>
      </c>
      <c r="V77">
        <v>2.3188339999999998</v>
      </c>
      <c r="W77">
        <v>6.21</v>
      </c>
      <c r="X77">
        <v>106</v>
      </c>
      <c r="Y77">
        <v>35.340000000000003</v>
      </c>
      <c r="Z77">
        <v>35.33</v>
      </c>
      <c r="AA77">
        <v>11.12</v>
      </c>
      <c r="AB77">
        <v>2.2200000000000002</v>
      </c>
      <c r="AC77">
        <v>2.34</v>
      </c>
      <c r="AD77">
        <v>3</v>
      </c>
      <c r="AE77">
        <v>1</v>
      </c>
      <c r="AF77">
        <v>1</v>
      </c>
      <c r="AG77">
        <v>36</v>
      </c>
      <c r="AH77">
        <v>80</v>
      </c>
      <c r="AI77">
        <v>80</v>
      </c>
      <c r="AJ77">
        <v>27.26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76.510000000000005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0.32</v>
      </c>
      <c r="K78" s="37">
        <v>0.32</v>
      </c>
      <c r="L78" s="37">
        <v>0.33</v>
      </c>
      <c r="M78">
        <v>66.19</v>
      </c>
      <c r="N78">
        <v>272.83</v>
      </c>
      <c r="O78">
        <v>100.52</v>
      </c>
      <c r="P78">
        <v>5.66</v>
      </c>
      <c r="Q78">
        <v>43.41</v>
      </c>
      <c r="R78" s="93">
        <v>0</v>
      </c>
      <c r="S78" s="93">
        <v>0</v>
      </c>
      <c r="T78" s="93">
        <v>0</v>
      </c>
      <c r="U78">
        <v>6.06</v>
      </c>
      <c r="V78">
        <v>0.37997700000000001</v>
      </c>
      <c r="W78">
        <v>6.21</v>
      </c>
      <c r="X78">
        <v>106</v>
      </c>
      <c r="Y78">
        <v>35.340000000000003</v>
      </c>
      <c r="Z78">
        <v>35.33</v>
      </c>
      <c r="AA78">
        <v>6.26</v>
      </c>
      <c r="AB78">
        <v>1.25</v>
      </c>
      <c r="AC78">
        <v>0</v>
      </c>
      <c r="AD78">
        <v>2</v>
      </c>
      <c r="AE78">
        <v>0</v>
      </c>
      <c r="AF78">
        <v>0</v>
      </c>
      <c r="AG78">
        <v>36.340000000000003</v>
      </c>
      <c r="AH78">
        <v>80</v>
      </c>
      <c r="AI78">
        <v>80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115.36</v>
      </c>
      <c r="N79">
        <v>272.83</v>
      </c>
      <c r="O79">
        <v>100.52</v>
      </c>
      <c r="P79">
        <v>5.66</v>
      </c>
      <c r="Q79">
        <v>43.41</v>
      </c>
      <c r="R79" s="93">
        <v>0</v>
      </c>
      <c r="S79" s="93">
        <v>0</v>
      </c>
      <c r="T79" s="93">
        <v>0</v>
      </c>
      <c r="U79">
        <v>6.06</v>
      </c>
      <c r="V79">
        <v>0</v>
      </c>
      <c r="W79">
        <v>6.49</v>
      </c>
      <c r="X79">
        <v>105</v>
      </c>
      <c r="Y79">
        <v>35</v>
      </c>
      <c r="Z79">
        <v>35</v>
      </c>
      <c r="AA79">
        <v>2.78</v>
      </c>
      <c r="AB79">
        <v>0.56000000000000005</v>
      </c>
      <c r="AC79">
        <v>0</v>
      </c>
      <c r="AD79">
        <v>1</v>
      </c>
      <c r="AE79">
        <v>0</v>
      </c>
      <c r="AF79">
        <v>0</v>
      </c>
      <c r="AG79">
        <v>37.340000000000003</v>
      </c>
      <c r="AH79">
        <v>80</v>
      </c>
      <c r="AI79">
        <v>80</v>
      </c>
      <c r="AJ79">
        <v>27.26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5.66</v>
      </c>
      <c r="Q80">
        <v>42.81</v>
      </c>
      <c r="R80" s="93">
        <v>0</v>
      </c>
      <c r="S80" s="93">
        <v>0</v>
      </c>
      <c r="T80" s="93">
        <v>0</v>
      </c>
      <c r="U80">
        <v>6.06</v>
      </c>
      <c r="V80">
        <v>0</v>
      </c>
      <c r="W80">
        <v>6.49</v>
      </c>
      <c r="X80">
        <v>104.5</v>
      </c>
      <c r="Y80">
        <v>34.840000000000003</v>
      </c>
      <c r="Z80">
        <v>34.83</v>
      </c>
      <c r="AA80">
        <v>0.69</v>
      </c>
      <c r="AB80">
        <v>0.14000000000000001</v>
      </c>
      <c r="AC80">
        <v>0</v>
      </c>
      <c r="AD80">
        <v>0.5</v>
      </c>
      <c r="AE80">
        <v>0</v>
      </c>
      <c r="AF80">
        <v>0</v>
      </c>
      <c r="AG80">
        <v>37.340000000000003</v>
      </c>
      <c r="AH80">
        <v>80</v>
      </c>
      <c r="AI80">
        <v>80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5.28</v>
      </c>
      <c r="Q81">
        <v>42.61</v>
      </c>
      <c r="R81" s="93">
        <v>0</v>
      </c>
      <c r="S81" s="93">
        <v>0</v>
      </c>
      <c r="T81" s="93">
        <v>0</v>
      </c>
      <c r="U81">
        <v>6.06</v>
      </c>
      <c r="V81">
        <v>0</v>
      </c>
      <c r="W81">
        <v>6.49</v>
      </c>
      <c r="X81">
        <v>103</v>
      </c>
      <c r="Y81">
        <v>34.340000000000003</v>
      </c>
      <c r="Z81">
        <v>34.33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37.659999999999997</v>
      </c>
      <c r="AH81">
        <v>80</v>
      </c>
      <c r="AI81">
        <v>80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5.28</v>
      </c>
      <c r="Q82">
        <v>42.61</v>
      </c>
      <c r="R82" s="93">
        <v>0</v>
      </c>
      <c r="S82" s="93">
        <v>0</v>
      </c>
      <c r="T82" s="93">
        <v>0</v>
      </c>
      <c r="U82">
        <v>6.06</v>
      </c>
      <c r="V82">
        <v>0</v>
      </c>
      <c r="W82">
        <v>6.49</v>
      </c>
      <c r="X82">
        <v>99.5</v>
      </c>
      <c r="Y82">
        <v>33.159999999999997</v>
      </c>
      <c r="Z82">
        <v>33.17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35.659999999999997</v>
      </c>
      <c r="AH82">
        <v>80</v>
      </c>
      <c r="AI82">
        <v>80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100.52</v>
      </c>
      <c r="P83">
        <v>5.28</v>
      </c>
      <c r="Q83">
        <v>42.21</v>
      </c>
      <c r="R83" s="93">
        <v>0</v>
      </c>
      <c r="S83" s="93">
        <v>0</v>
      </c>
      <c r="T83" s="93">
        <v>0</v>
      </c>
      <c r="U83">
        <v>5.98</v>
      </c>
      <c r="V83">
        <v>0</v>
      </c>
      <c r="W83">
        <v>6.68</v>
      </c>
      <c r="X83">
        <v>95</v>
      </c>
      <c r="Y83">
        <v>31.66</v>
      </c>
      <c r="Z83">
        <v>31.67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35.340000000000003</v>
      </c>
      <c r="AH83">
        <v>80</v>
      </c>
      <c r="AI83">
        <v>80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100.52</v>
      </c>
      <c r="P84">
        <v>5.28</v>
      </c>
      <c r="Q84">
        <v>41.61</v>
      </c>
      <c r="R84" s="93">
        <v>0</v>
      </c>
      <c r="S84" s="93">
        <v>0</v>
      </c>
      <c r="T84" s="93">
        <v>0</v>
      </c>
      <c r="U84">
        <v>5.98</v>
      </c>
      <c r="V84">
        <v>0</v>
      </c>
      <c r="W84">
        <v>6.68</v>
      </c>
      <c r="X84">
        <v>92</v>
      </c>
      <c r="Y84">
        <v>30.66</v>
      </c>
      <c r="Z84">
        <v>30.67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</v>
      </c>
      <c r="AH84">
        <v>80</v>
      </c>
      <c r="AI84">
        <v>80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100.52</v>
      </c>
      <c r="P85">
        <v>5.28</v>
      </c>
      <c r="Q85">
        <v>41.61</v>
      </c>
      <c r="R85" s="93">
        <v>0</v>
      </c>
      <c r="S85" s="93">
        <v>0</v>
      </c>
      <c r="T85" s="93">
        <v>0</v>
      </c>
      <c r="U85">
        <v>5.98</v>
      </c>
      <c r="V85">
        <v>0</v>
      </c>
      <c r="W85">
        <v>6.68</v>
      </c>
      <c r="X85">
        <v>87.5</v>
      </c>
      <c r="Y85">
        <v>29.16</v>
      </c>
      <c r="Z85">
        <v>29.17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34</v>
      </c>
      <c r="AH85">
        <v>80</v>
      </c>
      <c r="AI85">
        <v>80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100.52</v>
      </c>
      <c r="P86">
        <v>5.28</v>
      </c>
      <c r="Q86">
        <v>41.81</v>
      </c>
      <c r="R86" s="93">
        <v>0</v>
      </c>
      <c r="S86" s="93">
        <v>0</v>
      </c>
      <c r="T86" s="93">
        <v>0</v>
      </c>
      <c r="U86">
        <v>5.98</v>
      </c>
      <c r="V86">
        <v>0</v>
      </c>
      <c r="W86">
        <v>6.68</v>
      </c>
      <c r="X86">
        <v>85</v>
      </c>
      <c r="Y86">
        <v>28.34</v>
      </c>
      <c r="Z86">
        <v>28.33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34</v>
      </c>
      <c r="AH86">
        <v>80</v>
      </c>
      <c r="AI86">
        <v>80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100.52</v>
      </c>
      <c r="P87">
        <v>5.28</v>
      </c>
      <c r="Q87">
        <v>40.21</v>
      </c>
      <c r="R87" s="93">
        <v>0</v>
      </c>
      <c r="S87" s="93">
        <v>0</v>
      </c>
      <c r="T87" s="93">
        <v>0</v>
      </c>
      <c r="U87">
        <v>5.91</v>
      </c>
      <c r="V87">
        <v>0</v>
      </c>
      <c r="W87">
        <v>6.68</v>
      </c>
      <c r="X87">
        <v>82.5</v>
      </c>
      <c r="Y87">
        <v>27.5</v>
      </c>
      <c r="Z87">
        <v>27.5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33.659999999999997</v>
      </c>
      <c r="AH87">
        <v>79.95</v>
      </c>
      <c r="AI87">
        <v>79.95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100.52</v>
      </c>
      <c r="P88">
        <v>5.28</v>
      </c>
      <c r="Q88">
        <v>38.409999999999997</v>
      </c>
      <c r="R88" s="93">
        <v>0</v>
      </c>
      <c r="S88" s="93">
        <v>0</v>
      </c>
      <c r="T88" s="93">
        <v>0</v>
      </c>
      <c r="U88">
        <v>5.91</v>
      </c>
      <c r="V88">
        <v>0</v>
      </c>
      <c r="W88">
        <v>6.68</v>
      </c>
      <c r="X88">
        <v>80</v>
      </c>
      <c r="Y88">
        <v>26.66</v>
      </c>
      <c r="Z88">
        <v>26.67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33</v>
      </c>
      <c r="AH88">
        <v>78.13</v>
      </c>
      <c r="AI88">
        <v>78.13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100.52</v>
      </c>
      <c r="P89">
        <v>5.63</v>
      </c>
      <c r="Q89">
        <v>36.020000000000003</v>
      </c>
      <c r="R89" s="93">
        <v>0</v>
      </c>
      <c r="S89" s="93">
        <v>0</v>
      </c>
      <c r="T89" s="93">
        <v>0</v>
      </c>
      <c r="U89">
        <v>5.91</v>
      </c>
      <c r="V89">
        <v>0</v>
      </c>
      <c r="W89">
        <v>6.68</v>
      </c>
      <c r="X89">
        <v>77.5</v>
      </c>
      <c r="Y89">
        <v>25.84</v>
      </c>
      <c r="Z89">
        <v>25.83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28.53</v>
      </c>
      <c r="AH89">
        <v>60.67</v>
      </c>
      <c r="AI89">
        <v>60.67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100.52</v>
      </c>
      <c r="P90">
        <v>5.63</v>
      </c>
      <c r="Q90">
        <v>34.82</v>
      </c>
      <c r="R90" s="93">
        <v>0</v>
      </c>
      <c r="S90" s="93">
        <v>0</v>
      </c>
      <c r="T90" s="93">
        <v>0</v>
      </c>
      <c r="U90">
        <v>5.91</v>
      </c>
      <c r="V90">
        <v>0</v>
      </c>
      <c r="W90">
        <v>6.68</v>
      </c>
      <c r="X90">
        <v>75</v>
      </c>
      <c r="Y90">
        <v>25</v>
      </c>
      <c r="Z90">
        <v>25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27.47</v>
      </c>
      <c r="AH90">
        <v>59</v>
      </c>
      <c r="AI90">
        <v>59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5.63</v>
      </c>
      <c r="Q91">
        <v>33.619999999999997</v>
      </c>
      <c r="R91" s="93">
        <v>0</v>
      </c>
      <c r="S91" s="93">
        <v>0</v>
      </c>
      <c r="T91" s="93">
        <v>0</v>
      </c>
      <c r="U91">
        <v>5.83</v>
      </c>
      <c r="V91">
        <v>0</v>
      </c>
      <c r="W91">
        <v>6.49</v>
      </c>
      <c r="X91">
        <v>73</v>
      </c>
      <c r="Y91">
        <v>24.34</v>
      </c>
      <c r="Z91">
        <v>24.33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</v>
      </c>
      <c r="AH91">
        <v>57.67</v>
      </c>
      <c r="AI91">
        <v>57.67</v>
      </c>
      <c r="AJ91">
        <v>30.79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5.63</v>
      </c>
      <c r="Q92">
        <v>32.82</v>
      </c>
      <c r="R92" s="93">
        <v>0</v>
      </c>
      <c r="S92" s="93">
        <v>0</v>
      </c>
      <c r="T92" s="93">
        <v>0</v>
      </c>
      <c r="U92">
        <v>5.83</v>
      </c>
      <c r="V92">
        <v>0</v>
      </c>
      <c r="W92">
        <v>6.49</v>
      </c>
      <c r="X92">
        <v>67</v>
      </c>
      <c r="Y92">
        <v>22.34</v>
      </c>
      <c r="Z92">
        <v>22.33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57.67</v>
      </c>
      <c r="AI92">
        <v>57.67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5.63</v>
      </c>
      <c r="Q93">
        <v>32.020000000000003</v>
      </c>
      <c r="R93" s="93">
        <v>0</v>
      </c>
      <c r="S93" s="93">
        <v>0</v>
      </c>
      <c r="T93" s="93">
        <v>0</v>
      </c>
      <c r="U93">
        <v>5.83</v>
      </c>
      <c r="V93">
        <v>0</v>
      </c>
      <c r="W93">
        <v>6.49</v>
      </c>
      <c r="X93">
        <v>65</v>
      </c>
      <c r="Y93">
        <v>21.66</v>
      </c>
      <c r="Z93">
        <v>21.67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21.66</v>
      </c>
      <c r="AH93">
        <v>56.33</v>
      </c>
      <c r="AI93">
        <v>56.33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5.63</v>
      </c>
      <c r="Q94">
        <v>31.42</v>
      </c>
      <c r="R94" s="93">
        <v>0</v>
      </c>
      <c r="S94" s="93">
        <v>0</v>
      </c>
      <c r="T94" s="93">
        <v>0</v>
      </c>
      <c r="U94">
        <v>5.83</v>
      </c>
      <c r="V94">
        <v>0</v>
      </c>
      <c r="W94">
        <v>6.49</v>
      </c>
      <c r="X94">
        <v>64</v>
      </c>
      <c r="Y94">
        <v>21.34</v>
      </c>
      <c r="Z94">
        <v>21.33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21.34</v>
      </c>
      <c r="AH94">
        <v>55.33</v>
      </c>
      <c r="AI94">
        <v>55.33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5.63</v>
      </c>
      <c r="Q95">
        <v>31.42</v>
      </c>
      <c r="R95" s="93">
        <v>0</v>
      </c>
      <c r="S95" s="93">
        <v>0</v>
      </c>
      <c r="T95" s="93">
        <v>0</v>
      </c>
      <c r="U95">
        <v>5.76</v>
      </c>
      <c r="V95">
        <v>0</v>
      </c>
      <c r="W95">
        <v>6.31</v>
      </c>
      <c r="X95">
        <v>50</v>
      </c>
      <c r="Y95">
        <v>16.66</v>
      </c>
      <c r="Z95">
        <v>16.670000000000002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12.88</v>
      </c>
      <c r="AH95">
        <v>54.33</v>
      </c>
      <c r="AI95">
        <v>54.33</v>
      </c>
      <c r="AJ95">
        <v>29.78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5.63</v>
      </c>
      <c r="Q96">
        <v>29.82</v>
      </c>
      <c r="R96" s="93">
        <v>0</v>
      </c>
      <c r="S96" s="93">
        <v>0</v>
      </c>
      <c r="T96" s="93">
        <v>0</v>
      </c>
      <c r="U96">
        <v>5.76</v>
      </c>
      <c r="V96">
        <v>0</v>
      </c>
      <c r="W96">
        <v>6.31</v>
      </c>
      <c r="X96">
        <v>47.5</v>
      </c>
      <c r="Y96">
        <v>15.84</v>
      </c>
      <c r="Z96">
        <v>15.83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12.18</v>
      </c>
      <c r="AH96">
        <v>53.33</v>
      </c>
      <c r="AI96">
        <v>53.33</v>
      </c>
      <c r="AJ96">
        <v>29.28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5.63</v>
      </c>
      <c r="Q97">
        <v>28.41</v>
      </c>
      <c r="R97" s="93">
        <v>0</v>
      </c>
      <c r="S97" s="93">
        <v>0</v>
      </c>
      <c r="T97" s="93">
        <v>0</v>
      </c>
      <c r="U97">
        <v>5.76</v>
      </c>
      <c r="V97">
        <v>0</v>
      </c>
      <c r="W97">
        <v>6.31</v>
      </c>
      <c r="X97">
        <v>45</v>
      </c>
      <c r="Y97">
        <v>15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11.08</v>
      </c>
      <c r="AH97">
        <v>52</v>
      </c>
      <c r="AI97">
        <v>52</v>
      </c>
      <c r="AJ97">
        <v>29.28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5.63</v>
      </c>
      <c r="Q98">
        <v>27.01</v>
      </c>
      <c r="R98" s="93">
        <v>0</v>
      </c>
      <c r="S98" s="93">
        <v>0</v>
      </c>
      <c r="T98" s="93">
        <v>0</v>
      </c>
      <c r="U98">
        <v>5.76</v>
      </c>
      <c r="V98">
        <v>0</v>
      </c>
      <c r="W98">
        <v>6.31</v>
      </c>
      <c r="X98">
        <v>42.5</v>
      </c>
      <c r="Y98">
        <v>14.16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10.88</v>
      </c>
      <c r="AH98">
        <v>51.33</v>
      </c>
      <c r="AI98">
        <v>51.33</v>
      </c>
      <c r="AJ98">
        <v>29.28</v>
      </c>
      <c r="AK98">
        <v>0</v>
      </c>
      <c r="AL98">
        <v>0</v>
      </c>
    </row>
    <row r="99" spans="1:50">
      <c r="A99" t="s">
        <v>141</v>
      </c>
      <c r="B99" s="34">
        <f>SUM(B3:B98)/4000</f>
        <v>4.9502000000000006</v>
      </c>
      <c r="C99" s="34">
        <f t="shared" ref="C99:P99" si="2">SUM(C3:C98)/4000</f>
        <v>1.8271899999999981</v>
      </c>
      <c r="D99" s="93">
        <f t="shared" ref="D99" si="3">SUM(D3:D98)/4000</f>
        <v>1.0295949999999996</v>
      </c>
      <c r="E99" s="34">
        <f>SUM(E3:E98)/4000</f>
        <v>0.32293500000000003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0.11275249999999996</v>
      </c>
      <c r="K99" s="37">
        <f t="shared" si="2"/>
        <v>0.11275249999999996</v>
      </c>
      <c r="L99" s="37">
        <f t="shared" si="2"/>
        <v>0.11556749999999999</v>
      </c>
      <c r="M99">
        <f t="shared" si="2"/>
        <v>2.2376974999999981</v>
      </c>
      <c r="N99">
        <f t="shared" si="2"/>
        <v>6.0780225000000101</v>
      </c>
      <c r="O99">
        <f t="shared" si="2"/>
        <v>2.0760125000000049</v>
      </c>
      <c r="P99">
        <f t="shared" si="2"/>
        <v>0.12781999999999999</v>
      </c>
      <c r="Q99">
        <f t="shared" ref="Q99:AF99" si="5">SUM(Q3:Q98)/4000</f>
        <v>0.73097500000000026</v>
      </c>
      <c r="R99" s="93">
        <f t="shared" si="5"/>
        <v>0.36230749999999989</v>
      </c>
      <c r="S99" s="93">
        <f t="shared" si="5"/>
        <v>0.32288749999999988</v>
      </c>
      <c r="T99" s="93">
        <f t="shared" si="5"/>
        <v>0.34439999999999987</v>
      </c>
      <c r="U99">
        <f t="shared" si="5"/>
        <v>0.13705499999999998</v>
      </c>
      <c r="V99">
        <f t="shared" si="5"/>
        <v>0.65503894024999987</v>
      </c>
      <c r="W99">
        <f t="shared" si="5"/>
        <v>0.14901999999999985</v>
      </c>
      <c r="X99">
        <f t="shared" si="5"/>
        <v>1.852875</v>
      </c>
      <c r="Y99">
        <f t="shared" si="5"/>
        <v>0.61763000000000012</v>
      </c>
      <c r="Z99">
        <f t="shared" si="5"/>
        <v>0.61762250000000019</v>
      </c>
      <c r="AA99">
        <f t="shared" si="5"/>
        <v>1.8785624999999999</v>
      </c>
      <c r="AB99">
        <f t="shared" si="5"/>
        <v>0.3756925000000001</v>
      </c>
      <c r="AC99">
        <f t="shared" si="5"/>
        <v>0.75400999999999996</v>
      </c>
      <c r="AD99">
        <f t="shared" si="5"/>
        <v>0.37358749999999991</v>
      </c>
      <c r="AE99">
        <f t="shared" si="5"/>
        <v>0.7201725000000001</v>
      </c>
      <c r="AF99">
        <f t="shared" si="5"/>
        <v>0.36182750000000002</v>
      </c>
      <c r="AG99">
        <f t="shared" ref="AG99:AM99" si="6">SUM(AG3:AG98)/4000</f>
        <v>0.54783999999999999</v>
      </c>
      <c r="AH99">
        <f t="shared" si="6"/>
        <v>1.4792649999999998</v>
      </c>
      <c r="AI99">
        <f t="shared" si="6"/>
        <v>1.4792649999999998</v>
      </c>
      <c r="AJ99">
        <f t="shared" si="6"/>
        <v>0.6635900000000009</v>
      </c>
      <c r="AK99">
        <f t="shared" si="6"/>
        <v>1.4970000000000001</v>
      </c>
      <c r="AL99">
        <f t="shared" si="6"/>
        <v>0.63775000000000004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493.85228865662094</v>
      </c>
      <c r="L3">
        <v>17.45</v>
      </c>
      <c r="M3">
        <v>63.785083479157763</v>
      </c>
      <c r="N3">
        <v>52.911879030247484</v>
      </c>
      <c r="O3">
        <v>73.963955412969284</v>
      </c>
      <c r="P3">
        <v>31.360940019900493</v>
      </c>
      <c r="Q3">
        <v>8.6802875717909682</v>
      </c>
      <c r="R3">
        <v>19.120177388414493</v>
      </c>
      <c r="S3">
        <v>11.755086629685156</v>
      </c>
      <c r="T3">
        <v>1.4207343020134227</v>
      </c>
      <c r="U3">
        <v>59.569944381162237</v>
      </c>
      <c r="V3">
        <v>8.8199648430493269</v>
      </c>
      <c r="W3">
        <v>18.780858311022701</v>
      </c>
      <c r="X3">
        <v>62.381440585791729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30.764366619421413</v>
      </c>
      <c r="AH3">
        <v>77.229319632328796</v>
      </c>
      <c r="AI3">
        <v>0</v>
      </c>
      <c r="AJ3">
        <v>0</v>
      </c>
      <c r="AK3">
        <v>28.745155774940905</v>
      </c>
      <c r="AL3">
        <v>56.043611568416516</v>
      </c>
      <c r="AM3">
        <v>5.3797713569783117</v>
      </c>
      <c r="AN3">
        <v>6.3872114431780688E-2</v>
      </c>
      <c r="AO3">
        <v>0</v>
      </c>
      <c r="AP3">
        <v>1.0314200057995029</v>
      </c>
      <c r="AQ3">
        <v>0</v>
      </c>
      <c r="AR3">
        <v>14.036400299999995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3.6790372571428569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1267.3377974026675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493.85228865662094</v>
      </c>
      <c r="L4">
        <v>17.45</v>
      </c>
      <c r="M4">
        <v>63.785083479157763</v>
      </c>
      <c r="N4">
        <v>52.911879030247484</v>
      </c>
      <c r="O4">
        <v>73.963955412969284</v>
      </c>
      <c r="P4">
        <v>31.360940019900493</v>
      </c>
      <c r="Q4">
        <v>8.6802875717909682</v>
      </c>
      <c r="R4">
        <v>19.120177388414493</v>
      </c>
      <c r="S4">
        <v>11.755086629685156</v>
      </c>
      <c r="T4">
        <v>1.4207343020134227</v>
      </c>
      <c r="U4">
        <v>59.569944381162237</v>
      </c>
      <c r="V4">
        <v>8.8199648430493269</v>
      </c>
      <c r="W4">
        <v>18.780858311022701</v>
      </c>
      <c r="X4">
        <v>62.381440585791729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30.764366619421413</v>
      </c>
      <c r="AH4">
        <v>77.229319632328796</v>
      </c>
      <c r="AI4">
        <v>0</v>
      </c>
      <c r="AJ4">
        <v>0</v>
      </c>
      <c r="AK4">
        <v>28.745155774940905</v>
      </c>
      <c r="AL4">
        <v>56.043611568416516</v>
      </c>
      <c r="AM4">
        <v>5.3797713569783117</v>
      </c>
      <c r="AN4">
        <v>6.3872114431780688E-2</v>
      </c>
      <c r="AO4">
        <v>0</v>
      </c>
      <c r="AP4">
        <v>1.0314200057995029</v>
      </c>
      <c r="AQ4">
        <v>0</v>
      </c>
      <c r="AR4">
        <v>14.036400299999995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1267.3377974026675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493.85228865662094</v>
      </c>
      <c r="L5">
        <v>17.45</v>
      </c>
      <c r="M5">
        <v>63.785083479157763</v>
      </c>
      <c r="N5">
        <v>52.911879030247484</v>
      </c>
      <c r="O5">
        <v>73.963955412969284</v>
      </c>
      <c r="P5">
        <v>31.360940019900493</v>
      </c>
      <c r="Q5">
        <v>8.6802875717909682</v>
      </c>
      <c r="R5">
        <v>19.120177388414493</v>
      </c>
      <c r="S5">
        <v>11.755086629685156</v>
      </c>
      <c r="T5">
        <v>1.4207343020134227</v>
      </c>
      <c r="U5">
        <v>59.569944381162237</v>
      </c>
      <c r="V5">
        <v>8.8199648430493269</v>
      </c>
      <c r="W5">
        <v>18.780858311022701</v>
      </c>
      <c r="X5">
        <v>62.381440585791729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30.764366619421413</v>
      </c>
      <c r="AH5">
        <v>77.229319632328796</v>
      </c>
      <c r="AI5">
        <v>0</v>
      </c>
      <c r="AJ5">
        <v>0</v>
      </c>
      <c r="AK5">
        <v>28.745155774940905</v>
      </c>
      <c r="AL5">
        <v>56.043611568416516</v>
      </c>
      <c r="AM5">
        <v>5.3797713569783117</v>
      </c>
      <c r="AN5">
        <v>6.3872114431780688E-2</v>
      </c>
      <c r="AO5">
        <v>0</v>
      </c>
      <c r="AP5">
        <v>1.0314200057995029</v>
      </c>
      <c r="AQ5">
        <v>0</v>
      </c>
      <c r="AR5">
        <v>14.036400299999995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1267.3377974026675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493.85228865662094</v>
      </c>
      <c r="L6">
        <v>17.45</v>
      </c>
      <c r="M6">
        <v>63.785083479157763</v>
      </c>
      <c r="N6">
        <v>52.911879030247484</v>
      </c>
      <c r="O6">
        <v>73.963955412969284</v>
      </c>
      <c r="P6">
        <v>31.360940019900493</v>
      </c>
      <c r="Q6">
        <v>8.6802875717909682</v>
      </c>
      <c r="R6">
        <v>19.120177388414493</v>
      </c>
      <c r="S6">
        <v>11.755086629685156</v>
      </c>
      <c r="T6">
        <v>1.4207343020134227</v>
      </c>
      <c r="U6">
        <v>59.569944381162237</v>
      </c>
      <c r="V6">
        <v>8.8199648430493269</v>
      </c>
      <c r="W6">
        <v>18.780858311022701</v>
      </c>
      <c r="X6">
        <v>62.381440585791729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30.764366619421413</v>
      </c>
      <c r="AH6">
        <v>77.229319632328796</v>
      </c>
      <c r="AI6">
        <v>0</v>
      </c>
      <c r="AJ6">
        <v>0</v>
      </c>
      <c r="AK6">
        <v>28.745155774940905</v>
      </c>
      <c r="AL6">
        <v>56.043611568416516</v>
      </c>
      <c r="AM6">
        <v>2.6558362110006919</v>
      </c>
      <c r="AN6">
        <v>6.3872114431780688E-2</v>
      </c>
      <c r="AO6">
        <v>0</v>
      </c>
      <c r="AP6">
        <v>1.0314200057995029</v>
      </c>
      <c r="AQ6">
        <v>0</v>
      </c>
      <c r="AR6">
        <v>14.036400299999995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1264.6138622566898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493.85228865662094</v>
      </c>
      <c r="L7">
        <v>17.45</v>
      </c>
      <c r="M7">
        <v>63.785083479157763</v>
      </c>
      <c r="N7">
        <v>52.911879030247484</v>
      </c>
      <c r="O7">
        <v>73.963955412969284</v>
      </c>
      <c r="P7">
        <v>31.360940019900493</v>
      </c>
      <c r="Q7">
        <v>8.6802875717909682</v>
      </c>
      <c r="R7">
        <v>19.120177388414493</v>
      </c>
      <c r="S7">
        <v>11.755086629685156</v>
      </c>
      <c r="T7">
        <v>1.4207343020134227</v>
      </c>
      <c r="U7">
        <v>59.569944381162237</v>
      </c>
      <c r="V7">
        <v>8.8199648430493269</v>
      </c>
      <c r="W7">
        <v>18.780858311022701</v>
      </c>
      <c r="X7">
        <v>62.381440585791729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30.764366619421413</v>
      </c>
      <c r="AH7">
        <v>77.229319632328796</v>
      </c>
      <c r="AI7">
        <v>0</v>
      </c>
      <c r="AJ7">
        <v>0</v>
      </c>
      <c r="AK7">
        <v>28.745155774940905</v>
      </c>
      <c r="AL7">
        <v>56.043611568416516</v>
      </c>
      <c r="AM7">
        <v>2.3153446515499816</v>
      </c>
      <c r="AN7">
        <v>6.3872114431780688E-2</v>
      </c>
      <c r="AO7">
        <v>0</v>
      </c>
      <c r="AP7">
        <v>1.0314200057995029</v>
      </c>
      <c r="AQ7">
        <v>0</v>
      </c>
      <c r="AR7">
        <v>14.036400299999995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1264.2733706972392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493.85228865662094</v>
      </c>
      <c r="L8">
        <v>17.459507951734146</v>
      </c>
      <c r="M8">
        <v>63.785083479157763</v>
      </c>
      <c r="N8">
        <v>52.911879030247484</v>
      </c>
      <c r="O8">
        <v>73.963955412969284</v>
      </c>
      <c r="P8">
        <v>31.360940019900493</v>
      </c>
      <c r="Q8">
        <v>8.6802875717909682</v>
      </c>
      <c r="R8">
        <v>19.120177388414493</v>
      </c>
      <c r="S8">
        <v>11.755086629685156</v>
      </c>
      <c r="T8">
        <v>1.4207343020134227</v>
      </c>
      <c r="U8">
        <v>59.569944381162237</v>
      </c>
      <c r="V8">
        <v>8.8199648430493269</v>
      </c>
      <c r="W8">
        <v>18.780858311022701</v>
      </c>
      <c r="X8">
        <v>62.381440585791729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30.764366619421413</v>
      </c>
      <c r="AH8">
        <v>77.229319632328796</v>
      </c>
      <c r="AI8">
        <v>0</v>
      </c>
      <c r="AJ8">
        <v>0</v>
      </c>
      <c r="AK8">
        <v>28.745155774940905</v>
      </c>
      <c r="AL8">
        <v>56.043611568416516</v>
      </c>
      <c r="AM8">
        <v>2.3153446515499816</v>
      </c>
      <c r="AN8">
        <v>6.3872114431780688E-2</v>
      </c>
      <c r="AO8">
        <v>0</v>
      </c>
      <c r="AP8">
        <v>1.0314200057995029</v>
      </c>
      <c r="AQ8">
        <v>0</v>
      </c>
      <c r="AR8">
        <v>14.036400299999995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1264.2828786489736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493.85228865662094</v>
      </c>
      <c r="L9">
        <v>17.459578601917467</v>
      </c>
      <c r="M9">
        <v>63.785083479157763</v>
      </c>
      <c r="N9">
        <v>52.911879030247484</v>
      </c>
      <c r="O9">
        <v>73.963955412969284</v>
      </c>
      <c r="P9">
        <v>31.360940019900493</v>
      </c>
      <c r="Q9">
        <v>8.6802875717909682</v>
      </c>
      <c r="R9">
        <v>19.120177388414493</v>
      </c>
      <c r="S9">
        <v>11.755086629685156</v>
      </c>
      <c r="T9">
        <v>1.4207343020134227</v>
      </c>
      <c r="U9">
        <v>59.569944381162237</v>
      </c>
      <c r="V9">
        <v>8.8199648430493269</v>
      </c>
      <c r="W9">
        <v>18.780858311022701</v>
      </c>
      <c r="X9">
        <v>62.381440585791729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30.764366619421413</v>
      </c>
      <c r="AH9">
        <v>77.229319632328796</v>
      </c>
      <c r="AI9">
        <v>0</v>
      </c>
      <c r="AJ9">
        <v>0</v>
      </c>
      <c r="AK9">
        <v>28.745155774940905</v>
      </c>
      <c r="AL9">
        <v>56.043611568416516</v>
      </c>
      <c r="AM9">
        <v>2.3153446515499816</v>
      </c>
      <c r="AN9">
        <v>6.3872114431780688E-2</v>
      </c>
      <c r="AO9">
        <v>0</v>
      </c>
      <c r="AP9">
        <v>1.0314200057995029</v>
      </c>
      <c r="AQ9">
        <v>0</v>
      </c>
      <c r="AR9">
        <v>14.036400299999995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1264.2829492991568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493.85228865662094</v>
      </c>
      <c r="L10">
        <v>17.459233207855974</v>
      </c>
      <c r="M10">
        <v>63.785083479157763</v>
      </c>
      <c r="N10">
        <v>52.911879030247484</v>
      </c>
      <c r="O10">
        <v>73.963955412969284</v>
      </c>
      <c r="P10">
        <v>31.360940019900493</v>
      </c>
      <c r="Q10">
        <v>8.6802875717909682</v>
      </c>
      <c r="R10">
        <v>19.120177388414493</v>
      </c>
      <c r="S10">
        <v>11.755086629685156</v>
      </c>
      <c r="T10">
        <v>1.4207343020134227</v>
      </c>
      <c r="U10">
        <v>59.569944381162237</v>
      </c>
      <c r="V10">
        <v>8.8199648430493269</v>
      </c>
      <c r="W10">
        <v>18.780858311022701</v>
      </c>
      <c r="X10">
        <v>62.381440585791729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30.764366619421413</v>
      </c>
      <c r="AH10">
        <v>77.229319632328796</v>
      </c>
      <c r="AI10">
        <v>0</v>
      </c>
      <c r="AJ10">
        <v>0</v>
      </c>
      <c r="AK10">
        <v>28.745155774940905</v>
      </c>
      <c r="AL10">
        <v>56.043611568416516</v>
      </c>
      <c r="AM10">
        <v>2.3153446515499816</v>
      </c>
      <c r="AN10">
        <v>6.3872114431780688E-2</v>
      </c>
      <c r="AO10">
        <v>0</v>
      </c>
      <c r="AP10">
        <v>1.0314200057995029</v>
      </c>
      <c r="AQ10">
        <v>0</v>
      </c>
      <c r="AR10">
        <v>14.036400299999995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1264.2826039050954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493.85228865662094</v>
      </c>
      <c r="L11">
        <v>17.459339984079815</v>
      </c>
      <c r="M11">
        <v>63.785083479157763</v>
      </c>
      <c r="N11">
        <v>52.911879030247484</v>
      </c>
      <c r="O11">
        <v>73.963955412969284</v>
      </c>
      <c r="P11">
        <v>31.360940019900493</v>
      </c>
      <c r="Q11">
        <v>8.6802875717909682</v>
      </c>
      <c r="R11">
        <v>19.120177388414493</v>
      </c>
      <c r="S11">
        <v>11.755086629685156</v>
      </c>
      <c r="T11">
        <v>1.4207343020134227</v>
      </c>
      <c r="U11">
        <v>59.569944381162237</v>
      </c>
      <c r="V11">
        <v>8.8199648430493269</v>
      </c>
      <c r="W11">
        <v>18.780858311022701</v>
      </c>
      <c r="X11">
        <v>62.381440585791729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18.699929376369177</v>
      </c>
      <c r="AE11">
        <v>25.425431525090303</v>
      </c>
      <c r="AF11">
        <v>0</v>
      </c>
      <c r="AG11">
        <v>30.764366619421413</v>
      </c>
      <c r="AH11">
        <v>77.229319632328796</v>
      </c>
      <c r="AI11">
        <v>0</v>
      </c>
      <c r="AJ11">
        <v>0</v>
      </c>
      <c r="AK11">
        <v>28.745155774940905</v>
      </c>
      <c r="AL11">
        <v>56.043611568416516</v>
      </c>
      <c r="AM11">
        <v>2.3153446515499816</v>
      </c>
      <c r="AN11">
        <v>6.3872114431780688E-2</v>
      </c>
      <c r="AO11">
        <v>0</v>
      </c>
      <c r="AP11">
        <v>1.0314200057995029</v>
      </c>
      <c r="AQ11">
        <v>0</v>
      </c>
      <c r="AR11">
        <v>14.036400299999995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3.6790372571428569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1264.282710681319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494.2815002298733</v>
      </c>
      <c r="L12">
        <v>17.459380608402626</v>
      </c>
      <c r="M12">
        <v>63.785083479157763</v>
      </c>
      <c r="N12">
        <v>52.911879030247484</v>
      </c>
      <c r="O12">
        <v>73.963955412969284</v>
      </c>
      <c r="P12">
        <v>31.360940019900493</v>
      </c>
      <c r="Q12">
        <v>8.6802875717909682</v>
      </c>
      <c r="R12">
        <v>19.120177388414493</v>
      </c>
      <c r="S12">
        <v>11.755086629685156</v>
      </c>
      <c r="T12">
        <v>1.4207343020134227</v>
      </c>
      <c r="U12">
        <v>59.569944381162237</v>
      </c>
      <c r="V12">
        <v>8.8199648430493269</v>
      </c>
      <c r="W12">
        <v>18.780858311022701</v>
      </c>
      <c r="X12">
        <v>62.381440585791729</v>
      </c>
      <c r="Y12">
        <v>0</v>
      </c>
      <c r="Z12">
        <v>2.7632968654545449</v>
      </c>
      <c r="AA12">
        <v>11.90888846202532</v>
      </c>
      <c r="AB12">
        <v>20.872783690709326</v>
      </c>
      <c r="AC12">
        <v>14.967318805447405</v>
      </c>
      <c r="AD12">
        <v>18.699929376369177</v>
      </c>
      <c r="AE12">
        <v>25.425431525090303</v>
      </c>
      <c r="AF12">
        <v>0</v>
      </c>
      <c r="AG12">
        <v>30.764366619421413</v>
      </c>
      <c r="AH12">
        <v>77.229319632328796</v>
      </c>
      <c r="AI12">
        <v>0</v>
      </c>
      <c r="AJ12">
        <v>0</v>
      </c>
      <c r="AK12">
        <v>28.745155774940905</v>
      </c>
      <c r="AL12">
        <v>56.043611568416516</v>
      </c>
      <c r="AM12">
        <v>0</v>
      </c>
      <c r="AN12">
        <v>6.3872114431780688E-2</v>
      </c>
      <c r="AO12">
        <v>0</v>
      </c>
      <c r="AP12">
        <v>1.0314200057995029</v>
      </c>
      <c r="AQ12">
        <v>0</v>
      </c>
      <c r="AR12">
        <v>14.036400299999995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3.6790372571428569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1256.4421742159516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494.2815002298733</v>
      </c>
      <c r="L13">
        <v>17.45</v>
      </c>
      <c r="M13">
        <v>63.785083479157763</v>
      </c>
      <c r="N13">
        <v>52.911879030247484</v>
      </c>
      <c r="O13">
        <v>73.963955412969284</v>
      </c>
      <c r="P13">
        <v>31.360940019900493</v>
      </c>
      <c r="Q13">
        <v>8.6802875717909682</v>
      </c>
      <c r="R13">
        <v>19.120177388414493</v>
      </c>
      <c r="S13">
        <v>11.755086629685156</v>
      </c>
      <c r="T13">
        <v>1.4207343020134227</v>
      </c>
      <c r="U13">
        <v>59.569944381162237</v>
      </c>
      <c r="V13">
        <v>8.8199648430493269</v>
      </c>
      <c r="W13">
        <v>18.780858311022701</v>
      </c>
      <c r="X13">
        <v>62.381440585791729</v>
      </c>
      <c r="Y13">
        <v>0</v>
      </c>
      <c r="Z13">
        <v>2.7632968654545449</v>
      </c>
      <c r="AA13">
        <v>11.90888846202532</v>
      </c>
      <c r="AB13">
        <v>20.872783690709326</v>
      </c>
      <c r="AC13">
        <v>14.967318805447405</v>
      </c>
      <c r="AD13">
        <v>18.699929376369177</v>
      </c>
      <c r="AE13">
        <v>25.425431525090303</v>
      </c>
      <c r="AF13">
        <v>0</v>
      </c>
      <c r="AG13">
        <v>30.764366619421413</v>
      </c>
      <c r="AH13">
        <v>77.229319632328796</v>
      </c>
      <c r="AI13">
        <v>0</v>
      </c>
      <c r="AJ13">
        <v>0</v>
      </c>
      <c r="AK13">
        <v>28.745155774940905</v>
      </c>
      <c r="AL13">
        <v>56.043611568416516</v>
      </c>
      <c r="AM13">
        <v>0</v>
      </c>
      <c r="AN13">
        <v>6.3872114431780688E-2</v>
      </c>
      <c r="AO13">
        <v>0</v>
      </c>
      <c r="AP13">
        <v>1.0314200057995029</v>
      </c>
      <c r="AQ13">
        <v>0</v>
      </c>
      <c r="AR13">
        <v>14.036400299999995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3.6790372571428569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1256.432793607549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494.2815002298733</v>
      </c>
      <c r="L14">
        <v>17.459088278405893</v>
      </c>
      <c r="M14">
        <v>63.785083479157763</v>
      </c>
      <c r="N14">
        <v>52.911879030247484</v>
      </c>
      <c r="O14">
        <v>73.963955412969284</v>
      </c>
      <c r="P14">
        <v>31.360940019900493</v>
      </c>
      <c r="Q14">
        <v>8.6802875717909682</v>
      </c>
      <c r="R14">
        <v>19.120177388414493</v>
      </c>
      <c r="S14">
        <v>11.755086629685156</v>
      </c>
      <c r="T14">
        <v>1.4207343020134227</v>
      </c>
      <c r="U14">
        <v>59.569944381162237</v>
      </c>
      <c r="V14">
        <v>8.8199648430493269</v>
      </c>
      <c r="W14">
        <v>18.780858311022701</v>
      </c>
      <c r="X14">
        <v>62.381440585791729</v>
      </c>
      <c r="Y14">
        <v>0</v>
      </c>
      <c r="Z14">
        <v>2.7632968654545449</v>
      </c>
      <c r="AA14">
        <v>11.90888846202532</v>
      </c>
      <c r="AB14">
        <v>20.872783690709326</v>
      </c>
      <c r="AC14">
        <v>14.967318805447405</v>
      </c>
      <c r="AD14">
        <v>18.699929376369177</v>
      </c>
      <c r="AE14">
        <v>25.425431525090303</v>
      </c>
      <c r="AF14">
        <v>0</v>
      </c>
      <c r="AG14">
        <v>30.764366619421413</v>
      </c>
      <c r="AH14">
        <v>77.229319632328796</v>
      </c>
      <c r="AI14">
        <v>0</v>
      </c>
      <c r="AJ14">
        <v>0</v>
      </c>
      <c r="AK14">
        <v>28.745155774940905</v>
      </c>
      <c r="AL14">
        <v>56.043611568416516</v>
      </c>
      <c r="AM14">
        <v>0</v>
      </c>
      <c r="AN14">
        <v>6.3872114431780688E-2</v>
      </c>
      <c r="AO14">
        <v>0</v>
      </c>
      <c r="AP14">
        <v>1.0314200057995029</v>
      </c>
      <c r="AQ14">
        <v>0</v>
      </c>
      <c r="AR14">
        <v>14.036400299999995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3.6790372571428569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1256.4418818859549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494.28812424306636</v>
      </c>
      <c r="L15">
        <v>17.45</v>
      </c>
      <c r="M15">
        <v>62.018946354018311</v>
      </c>
      <c r="N15">
        <v>51.679100432016774</v>
      </c>
      <c r="O15">
        <v>72.142398645968953</v>
      </c>
      <c r="P15">
        <v>30.230538111532454</v>
      </c>
      <c r="Q15">
        <v>8.8458052256592303</v>
      </c>
      <c r="R15">
        <v>18.573832131179635</v>
      </c>
      <c r="S15">
        <v>11.760238451612903</v>
      </c>
      <c r="T15">
        <v>0.68459700000000001</v>
      </c>
      <c r="U15">
        <v>59.569944381162237</v>
      </c>
      <c r="V15">
        <v>8.8199648430493269</v>
      </c>
      <c r="W15">
        <v>18.780858311022701</v>
      </c>
      <c r="X15">
        <v>62.381440585791729</v>
      </c>
      <c r="Y15">
        <v>0</v>
      </c>
      <c r="Z15">
        <v>2.7632968654545449</v>
      </c>
      <c r="AA15">
        <v>11.90888846202532</v>
      </c>
      <c r="AB15">
        <v>20.872783690709326</v>
      </c>
      <c r="AC15">
        <v>14.967318805447405</v>
      </c>
      <c r="AD15">
        <v>9.3513163904762706</v>
      </c>
      <c r="AE15">
        <v>25.425431525090303</v>
      </c>
      <c r="AF15">
        <v>0</v>
      </c>
      <c r="AG15">
        <v>30.764366619421413</v>
      </c>
      <c r="AH15">
        <v>77.229319632328796</v>
      </c>
      <c r="AI15">
        <v>0</v>
      </c>
      <c r="AJ15">
        <v>0</v>
      </c>
      <c r="AK15">
        <v>28.745155774940905</v>
      </c>
      <c r="AL15">
        <v>56.043611568416516</v>
      </c>
      <c r="AM15">
        <v>0</v>
      </c>
      <c r="AN15">
        <v>6.3872114431780688E-2</v>
      </c>
      <c r="AO15">
        <v>0</v>
      </c>
      <c r="AP15">
        <v>1.0314200057995029</v>
      </c>
      <c r="AQ15">
        <v>0</v>
      </c>
      <c r="AR15">
        <v>14.036400299999995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3.6790372571428569</v>
      </c>
      <c r="AZ15">
        <v>4.0896604614525138</v>
      </c>
      <c r="BA15">
        <v>3.0994038095238094</v>
      </c>
      <c r="BB15">
        <v>2.6300101740812378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1240.1981178102988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494.28640933564913</v>
      </c>
      <c r="L16">
        <v>17.45</v>
      </c>
      <c r="M16">
        <v>62.018946354018311</v>
      </c>
      <c r="N16">
        <v>51.679100432016774</v>
      </c>
      <c r="O16">
        <v>72.142398645968953</v>
      </c>
      <c r="P16">
        <v>30.230538111532454</v>
      </c>
      <c r="Q16">
        <v>8.8458052256592303</v>
      </c>
      <c r="R16">
        <v>19.121794261531146</v>
      </c>
      <c r="S16">
        <v>11.760238451612903</v>
      </c>
      <c r="T16">
        <v>1.4198500000000001</v>
      </c>
      <c r="U16">
        <v>59.569944381162237</v>
      </c>
      <c r="V16">
        <v>8.8199648430493269</v>
      </c>
      <c r="W16">
        <v>18.780858311022701</v>
      </c>
      <c r="X16">
        <v>62.381440585791729</v>
      </c>
      <c r="Y16">
        <v>0</v>
      </c>
      <c r="Z16">
        <v>2.7632968654545449</v>
      </c>
      <c r="AA16">
        <v>11.90888846202532</v>
      </c>
      <c r="AB16">
        <v>20.872783690709326</v>
      </c>
      <c r="AC16">
        <v>14.967318805447405</v>
      </c>
      <c r="AD16">
        <v>9.3513163904762706</v>
      </c>
      <c r="AE16">
        <v>25.425431525090303</v>
      </c>
      <c r="AF16">
        <v>0</v>
      </c>
      <c r="AG16">
        <v>30.764366619421413</v>
      </c>
      <c r="AH16">
        <v>77.229319632328796</v>
      </c>
      <c r="AI16">
        <v>0</v>
      </c>
      <c r="AJ16">
        <v>0</v>
      </c>
      <c r="AK16">
        <v>28.745155774940905</v>
      </c>
      <c r="AL16">
        <v>56.043611568416516</v>
      </c>
      <c r="AM16">
        <v>0</v>
      </c>
      <c r="AN16">
        <v>6.3872114431780688E-2</v>
      </c>
      <c r="AO16">
        <v>0</v>
      </c>
      <c r="AP16">
        <v>1.0314200057995029</v>
      </c>
      <c r="AQ16">
        <v>0</v>
      </c>
      <c r="AR16">
        <v>14.036400299999995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3.6790372571428569</v>
      </c>
      <c r="AZ16">
        <v>4.0896604614525138</v>
      </c>
      <c r="BA16">
        <v>3.0994038095238094</v>
      </c>
      <c r="BB16">
        <v>2.6300101740812378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1241.479618033233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494.28792780307231</v>
      </c>
      <c r="L17">
        <v>17.45</v>
      </c>
      <c r="M17">
        <v>62.018946354018311</v>
      </c>
      <c r="N17">
        <v>51.679100432016774</v>
      </c>
      <c r="O17">
        <v>72.142398645968953</v>
      </c>
      <c r="P17">
        <v>30.230538111532454</v>
      </c>
      <c r="Q17">
        <v>8.8458052256592303</v>
      </c>
      <c r="R17">
        <v>19.121794261531146</v>
      </c>
      <c r="S17">
        <v>11.760238451612903</v>
      </c>
      <c r="T17">
        <v>1.4198500000000001</v>
      </c>
      <c r="U17">
        <v>59.569944381162237</v>
      </c>
      <c r="V17">
        <v>8.8199648430493269</v>
      </c>
      <c r="W17">
        <v>18.780858311022701</v>
      </c>
      <c r="X17">
        <v>62.381440585791729</v>
      </c>
      <c r="Y17">
        <v>0</v>
      </c>
      <c r="Z17">
        <v>2.7632968654545449</v>
      </c>
      <c r="AA17">
        <v>11.90888846202532</v>
      </c>
      <c r="AB17">
        <v>20.872783690709326</v>
      </c>
      <c r="AC17">
        <v>14.967318805447405</v>
      </c>
      <c r="AD17">
        <v>9.3513163904762706</v>
      </c>
      <c r="AE17">
        <v>25.425431525090303</v>
      </c>
      <c r="AF17">
        <v>0</v>
      </c>
      <c r="AG17">
        <v>30.764366619421413</v>
      </c>
      <c r="AH17">
        <v>69.339017318114202</v>
      </c>
      <c r="AI17">
        <v>0</v>
      </c>
      <c r="AJ17">
        <v>0</v>
      </c>
      <c r="AK17">
        <v>28.745155774940905</v>
      </c>
      <c r="AL17">
        <v>56.043611568416516</v>
      </c>
      <c r="AM17">
        <v>0</v>
      </c>
      <c r="AN17">
        <v>6.3872114431780688E-2</v>
      </c>
      <c r="AO17">
        <v>0</v>
      </c>
      <c r="AP17">
        <v>0.75999387340513669</v>
      </c>
      <c r="AQ17">
        <v>0</v>
      </c>
      <c r="AR17">
        <v>14.036400299999995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3.6790372571428569</v>
      </c>
      <c r="AZ17">
        <v>4.0896604614525138</v>
      </c>
      <c r="BA17">
        <v>2.7492522009966778</v>
      </c>
      <c r="BB17">
        <v>2.6300101740812378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1232.9692564455199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494.29331411524396</v>
      </c>
      <c r="L18">
        <v>17.45</v>
      </c>
      <c r="M18">
        <v>62.018946354018311</v>
      </c>
      <c r="N18">
        <v>51.679100432016774</v>
      </c>
      <c r="O18">
        <v>72.142398645968953</v>
      </c>
      <c r="P18">
        <v>30.230538111532454</v>
      </c>
      <c r="Q18">
        <v>8.8458052256592303</v>
      </c>
      <c r="R18">
        <v>19.121794261531146</v>
      </c>
      <c r="S18">
        <v>11.760238451612903</v>
      </c>
      <c r="T18">
        <v>1.4198500000000001</v>
      </c>
      <c r="U18">
        <v>59.569944381162237</v>
      </c>
      <c r="V18">
        <v>8.8199648430493269</v>
      </c>
      <c r="W18">
        <v>18.780858311022701</v>
      </c>
      <c r="X18">
        <v>62.381440585791729</v>
      </c>
      <c r="Y18">
        <v>0</v>
      </c>
      <c r="Z18">
        <v>5.5265937309090898</v>
      </c>
      <c r="AA18">
        <v>11.90888846202532</v>
      </c>
      <c r="AB18">
        <v>20.872783690709326</v>
      </c>
      <c r="AC18">
        <v>14.967318805447405</v>
      </c>
      <c r="AD18">
        <v>9.3513163904762706</v>
      </c>
      <c r="AE18">
        <v>25.425431525090303</v>
      </c>
      <c r="AF18">
        <v>0</v>
      </c>
      <c r="AG18">
        <v>30.764366619421413</v>
      </c>
      <c r="AH18">
        <v>69.339017318114202</v>
      </c>
      <c r="AI18">
        <v>0</v>
      </c>
      <c r="AJ18">
        <v>0</v>
      </c>
      <c r="AK18">
        <v>28.745155774940905</v>
      </c>
      <c r="AL18">
        <v>56.043611568416516</v>
      </c>
      <c r="AM18">
        <v>0</v>
      </c>
      <c r="AN18">
        <v>6.3872114431780688E-2</v>
      </c>
      <c r="AO18">
        <v>0</v>
      </c>
      <c r="AP18">
        <v>0.75999387340513669</v>
      </c>
      <c r="AQ18">
        <v>0</v>
      </c>
      <c r="AR18">
        <v>14.036400299999995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3.6790372571428569</v>
      </c>
      <c r="AZ18">
        <v>4.0896604614525138</v>
      </c>
      <c r="BA18">
        <v>2.7492522009966778</v>
      </c>
      <c r="BB18">
        <v>2.6300101740812378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1235.7379396231463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494.28954627534551</v>
      </c>
      <c r="L19">
        <v>8.0000921234454161</v>
      </c>
      <c r="M19">
        <v>62.018946354018311</v>
      </c>
      <c r="N19">
        <v>51.679100432016774</v>
      </c>
      <c r="O19">
        <v>72.142398645968953</v>
      </c>
      <c r="P19">
        <v>30.230538111532454</v>
      </c>
      <c r="Q19">
        <v>8.8458052256592303</v>
      </c>
      <c r="R19">
        <v>19.121794261531146</v>
      </c>
      <c r="S19">
        <v>11.760238451612903</v>
      </c>
      <c r="T19">
        <v>1.4198500000000001</v>
      </c>
      <c r="U19">
        <v>59.569944381162237</v>
      </c>
      <c r="V19">
        <v>8.8199648430493269</v>
      </c>
      <c r="W19">
        <v>18.780858311022701</v>
      </c>
      <c r="X19">
        <v>62.381440585791729</v>
      </c>
      <c r="Y19">
        <v>0</v>
      </c>
      <c r="Z19">
        <v>5.5265937309090898</v>
      </c>
      <c r="AA19">
        <v>11.90888846202532</v>
      </c>
      <c r="AB19">
        <v>20.872783690709326</v>
      </c>
      <c r="AC19">
        <v>14.967318805447405</v>
      </c>
      <c r="AD19">
        <v>9.3513163904762706</v>
      </c>
      <c r="AE19">
        <v>25.425431525090303</v>
      </c>
      <c r="AF19">
        <v>0</v>
      </c>
      <c r="AG19">
        <v>30.764366619421413</v>
      </c>
      <c r="AH19">
        <v>69.339017318114202</v>
      </c>
      <c r="AI19">
        <v>0</v>
      </c>
      <c r="AJ19">
        <v>0</v>
      </c>
      <c r="AK19">
        <v>28.745155774940905</v>
      </c>
      <c r="AL19">
        <v>56.043611568416516</v>
      </c>
      <c r="AM19">
        <v>0</v>
      </c>
      <c r="AN19">
        <v>6.3872114431780688E-2</v>
      </c>
      <c r="AO19">
        <v>0</v>
      </c>
      <c r="AP19">
        <v>0.75999387340513669</v>
      </c>
      <c r="AQ19">
        <v>0</v>
      </c>
      <c r="AR19">
        <v>14.036400299999995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3.6790372571428569</v>
      </c>
      <c r="AZ19">
        <v>4.0896604614525138</v>
      </c>
      <c r="BA19">
        <v>2.7492522009966778</v>
      </c>
      <c r="BB19">
        <v>2.6300101740812378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1226.2842639066932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494.28954627534551</v>
      </c>
      <c r="L20">
        <v>8.0000921234454161</v>
      </c>
      <c r="M20">
        <v>62.018946354018311</v>
      </c>
      <c r="N20">
        <v>51.679100432016774</v>
      </c>
      <c r="O20">
        <v>72.142398645968953</v>
      </c>
      <c r="P20">
        <v>30.230538111532454</v>
      </c>
      <c r="Q20">
        <v>8.9985469762419008</v>
      </c>
      <c r="R20">
        <v>19.121884693216149</v>
      </c>
      <c r="S20">
        <v>11.761407857904086</v>
      </c>
      <c r="T20">
        <v>1.4198500000000001</v>
      </c>
      <c r="U20">
        <v>59.569944381162237</v>
      </c>
      <c r="V20">
        <v>8.8199648430493269</v>
      </c>
      <c r="W20">
        <v>18.780858311022701</v>
      </c>
      <c r="X20">
        <v>62.381440585791729</v>
      </c>
      <c r="Y20">
        <v>0</v>
      </c>
      <c r="Z20">
        <v>5.5265937309090898</v>
      </c>
      <c r="AA20">
        <v>5.9544440113924066</v>
      </c>
      <c r="AB20">
        <v>20.872783690709326</v>
      </c>
      <c r="AC20">
        <v>14.967318805447405</v>
      </c>
      <c r="AD20">
        <v>9.3513163904762706</v>
      </c>
      <c r="AE20">
        <v>25.425431525090303</v>
      </c>
      <c r="AF20">
        <v>0</v>
      </c>
      <c r="AG20">
        <v>30.764366619421413</v>
      </c>
      <c r="AH20">
        <v>69.339017318114202</v>
      </c>
      <c r="AI20">
        <v>0</v>
      </c>
      <c r="AJ20">
        <v>0</v>
      </c>
      <c r="AK20">
        <v>28.745155774940905</v>
      </c>
      <c r="AL20">
        <v>56.043611568416516</v>
      </c>
      <c r="AM20">
        <v>0</v>
      </c>
      <c r="AN20">
        <v>6.3872114431780688E-2</v>
      </c>
      <c r="AO20">
        <v>0</v>
      </c>
      <c r="AP20">
        <v>0.75999387340513669</v>
      </c>
      <c r="AQ20">
        <v>0</v>
      </c>
      <c r="AR20">
        <v>14.036400299999995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3.6790372571428569</v>
      </c>
      <c r="AZ20">
        <v>4.0896604614525138</v>
      </c>
      <c r="BA20">
        <v>2.7492522009966778</v>
      </c>
      <c r="BB20">
        <v>2.6300101740812378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1220.4838210446192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434.20606666923305</v>
      </c>
      <c r="L21">
        <v>8.0000921234454161</v>
      </c>
      <c r="M21">
        <v>62.018946354018311</v>
      </c>
      <c r="N21">
        <v>51.679100432016774</v>
      </c>
      <c r="O21">
        <v>72.142398645968953</v>
      </c>
      <c r="P21">
        <v>30.230538111532454</v>
      </c>
      <c r="Q21">
        <v>8.6851970925925919</v>
      </c>
      <c r="R21">
        <v>19.120958704809809</v>
      </c>
      <c r="S21">
        <v>11.761275230537418</v>
      </c>
      <c r="T21">
        <v>1.4198500000000001</v>
      </c>
      <c r="U21">
        <v>59.569944381162237</v>
      </c>
      <c r="V21">
        <v>8.8199648430493269</v>
      </c>
      <c r="W21">
        <v>18.780858311022701</v>
      </c>
      <c r="X21">
        <v>62.381440585791729</v>
      </c>
      <c r="Y21">
        <v>0</v>
      </c>
      <c r="Z21">
        <v>5.5265937309090898</v>
      </c>
      <c r="AA21">
        <v>5.9544440113924066</v>
      </c>
      <c r="AB21">
        <v>20.872783690709326</v>
      </c>
      <c r="AC21">
        <v>14.967318805447405</v>
      </c>
      <c r="AD21">
        <v>9.3513163904762706</v>
      </c>
      <c r="AE21">
        <v>25.425431525090303</v>
      </c>
      <c r="AF21">
        <v>0</v>
      </c>
      <c r="AG21">
        <v>30.764366619421413</v>
      </c>
      <c r="AH21">
        <v>69.339017318114202</v>
      </c>
      <c r="AI21">
        <v>0</v>
      </c>
      <c r="AJ21">
        <v>0</v>
      </c>
      <c r="AK21">
        <v>28.745155774940905</v>
      </c>
      <c r="AL21">
        <v>56.043611568416516</v>
      </c>
      <c r="AM21">
        <v>0</v>
      </c>
      <c r="AN21">
        <v>6.3872114431780688E-2</v>
      </c>
      <c r="AO21">
        <v>0</v>
      </c>
      <c r="AP21">
        <v>0.75999387340513669</v>
      </c>
      <c r="AQ21">
        <v>0</v>
      </c>
      <c r="AR21">
        <v>14.036400299999995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3.6790372571428569</v>
      </c>
      <c r="AZ21">
        <v>4.0896604614525138</v>
      </c>
      <c r="BA21">
        <v>2.7492522009966778</v>
      </c>
      <c r="BB21">
        <v>2.6300101740812378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1160.0859329390846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434.20606666923305</v>
      </c>
      <c r="L22">
        <v>8.0000921234454161</v>
      </c>
      <c r="M22">
        <v>62.018946354018311</v>
      </c>
      <c r="N22">
        <v>51.679100432016774</v>
      </c>
      <c r="O22">
        <v>72.142398645968953</v>
      </c>
      <c r="P22">
        <v>30.230538111532454</v>
      </c>
      <c r="Q22">
        <v>8.6851970925925919</v>
      </c>
      <c r="R22">
        <v>19.120958704809809</v>
      </c>
      <c r="S22">
        <v>11.761275230537418</v>
      </c>
      <c r="T22">
        <v>1.4198500000000001</v>
      </c>
      <c r="U22">
        <v>59.569944381162237</v>
      </c>
      <c r="V22">
        <v>8.8199648430493269</v>
      </c>
      <c r="W22">
        <v>18.780858311022701</v>
      </c>
      <c r="X22">
        <v>62.381440585791729</v>
      </c>
      <c r="Y22">
        <v>0</v>
      </c>
      <c r="Z22">
        <v>5.5265937309090898</v>
      </c>
      <c r="AA22">
        <v>5.9544440113924066</v>
      </c>
      <c r="AB22">
        <v>20.872783690709326</v>
      </c>
      <c r="AC22">
        <v>14.967318805447405</v>
      </c>
      <c r="AD22">
        <v>9.3513163904762706</v>
      </c>
      <c r="AE22">
        <v>25.425431525090303</v>
      </c>
      <c r="AF22">
        <v>0</v>
      </c>
      <c r="AG22">
        <v>30.764366619421413</v>
      </c>
      <c r="AH22">
        <v>69.339017318114202</v>
      </c>
      <c r="AI22">
        <v>1.6390174027129942</v>
      </c>
      <c r="AJ22">
        <v>0</v>
      </c>
      <c r="AK22">
        <v>28.745155774940905</v>
      </c>
      <c r="AL22">
        <v>56.043611568416516</v>
      </c>
      <c r="AM22">
        <v>0</v>
      </c>
      <c r="AN22">
        <v>6.3872114431780688E-2</v>
      </c>
      <c r="AO22">
        <v>0</v>
      </c>
      <c r="AP22">
        <v>0.75999387340513669</v>
      </c>
      <c r="AQ22">
        <v>0</v>
      </c>
      <c r="AR22">
        <v>14.036400299999995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3.6790372571428569</v>
      </c>
      <c r="AZ22">
        <v>4.0896604614525138</v>
      </c>
      <c r="BA22">
        <v>2.7492522009966778</v>
      </c>
      <c r="BB22">
        <v>2.6300101740812378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1161.7249503417977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414.90773597618016</v>
      </c>
      <c r="L23">
        <v>8.0000921234454161</v>
      </c>
      <c r="M23">
        <v>62.018946354018311</v>
      </c>
      <c r="N23">
        <v>51.679100432016774</v>
      </c>
      <c r="O23">
        <v>72.142398645968953</v>
      </c>
      <c r="P23">
        <v>30.230538111532454</v>
      </c>
      <c r="Q23">
        <v>8.6851970925925919</v>
      </c>
      <c r="R23">
        <v>19.120958704809809</v>
      </c>
      <c r="S23">
        <v>11.761275230537418</v>
      </c>
      <c r="T23">
        <v>1.4198500000000001</v>
      </c>
      <c r="U23">
        <v>59.569944381162237</v>
      </c>
      <c r="V23">
        <v>8.8199648430493269</v>
      </c>
      <c r="W23">
        <v>18.780858311022701</v>
      </c>
      <c r="X23">
        <v>62.381440585791729</v>
      </c>
      <c r="Y23">
        <v>0</v>
      </c>
      <c r="Z23">
        <v>5.5265937309090898</v>
      </c>
      <c r="AA23">
        <v>5.9544440113924066</v>
      </c>
      <c r="AB23">
        <v>20.872783690709326</v>
      </c>
      <c r="AC23">
        <v>14.967318805447405</v>
      </c>
      <c r="AD23">
        <v>9.3513163904762706</v>
      </c>
      <c r="AE23">
        <v>25.425431525090303</v>
      </c>
      <c r="AF23">
        <v>0</v>
      </c>
      <c r="AG23">
        <v>30.764366619421413</v>
      </c>
      <c r="AH23">
        <v>69.339017318114202</v>
      </c>
      <c r="AI23">
        <v>1.8356990100858326</v>
      </c>
      <c r="AJ23">
        <v>0</v>
      </c>
      <c r="AK23">
        <v>28.745155774940905</v>
      </c>
      <c r="AL23">
        <v>55.207139609208255</v>
      </c>
      <c r="AM23">
        <v>0</v>
      </c>
      <c r="AN23">
        <v>6.3872114431780688E-2</v>
      </c>
      <c r="AO23">
        <v>0</v>
      </c>
      <c r="AP23">
        <v>0.75999387340513669</v>
      </c>
      <c r="AQ23">
        <v>0</v>
      </c>
      <c r="AR23">
        <v>14.036400299999995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3.6790372571428569</v>
      </c>
      <c r="AZ23">
        <v>4.0896604614525138</v>
      </c>
      <c r="BA23">
        <v>2.7492522009966778</v>
      </c>
      <c r="BB23">
        <v>2.6300101740812378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1141.786829296909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372.45807100077297</v>
      </c>
      <c r="L24">
        <v>8.0000921234454161</v>
      </c>
      <c r="M24">
        <v>62.018946354018311</v>
      </c>
      <c r="N24">
        <v>51.679100432016774</v>
      </c>
      <c r="O24">
        <v>72.142398645968953</v>
      </c>
      <c r="P24">
        <v>30.230538111532454</v>
      </c>
      <c r="Q24">
        <v>8.6851970925925919</v>
      </c>
      <c r="R24">
        <v>19.120958704809809</v>
      </c>
      <c r="S24">
        <v>11.761275230537418</v>
      </c>
      <c r="T24">
        <v>1.4198500000000001</v>
      </c>
      <c r="U24">
        <v>59.569944381162237</v>
      </c>
      <c r="V24">
        <v>8.8199648430493269</v>
      </c>
      <c r="W24">
        <v>18.780858311022701</v>
      </c>
      <c r="X24">
        <v>62.381440585791729</v>
      </c>
      <c r="Y24">
        <v>0</v>
      </c>
      <c r="Z24">
        <v>5.5265937309090898</v>
      </c>
      <c r="AA24">
        <v>5.9544440113924066</v>
      </c>
      <c r="AB24">
        <v>20.872783690709326</v>
      </c>
      <c r="AC24">
        <v>14.967318805447405</v>
      </c>
      <c r="AD24">
        <v>9.3513163904762706</v>
      </c>
      <c r="AE24">
        <v>25.425431525090303</v>
      </c>
      <c r="AF24">
        <v>0</v>
      </c>
      <c r="AG24">
        <v>30.764366619421413</v>
      </c>
      <c r="AH24">
        <v>69.339017318114202</v>
      </c>
      <c r="AI24">
        <v>1.8356990100858326</v>
      </c>
      <c r="AJ24">
        <v>0</v>
      </c>
      <c r="AK24">
        <v>28.745155774940905</v>
      </c>
      <c r="AL24">
        <v>55.207139609208255</v>
      </c>
      <c r="AM24">
        <v>0</v>
      </c>
      <c r="AN24">
        <v>6.3872114431780688E-2</v>
      </c>
      <c r="AO24">
        <v>0</v>
      </c>
      <c r="AP24">
        <v>0.75999387340513669</v>
      </c>
      <c r="AQ24">
        <v>0</v>
      </c>
      <c r="AR24">
        <v>14.036400299999995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3.6790372571428569</v>
      </c>
      <c r="AZ24">
        <v>4.0896604614525138</v>
      </c>
      <c r="BA24">
        <v>2.7492522009966778</v>
      </c>
      <c r="BB24">
        <v>2.6300101740812378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1099.3371643215019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318.4178538105453</v>
      </c>
      <c r="L25">
        <v>8.0000921234454161</v>
      </c>
      <c r="M25">
        <v>62.018946354018311</v>
      </c>
      <c r="N25">
        <v>51.679100432016774</v>
      </c>
      <c r="O25">
        <v>72.142398645968953</v>
      </c>
      <c r="P25">
        <v>30.230538111532454</v>
      </c>
      <c r="Q25">
        <v>8.6806444148020656</v>
      </c>
      <c r="R25">
        <v>19.125891670402989</v>
      </c>
      <c r="S25">
        <v>11.754978419795224</v>
      </c>
      <c r="T25">
        <v>1.4198500000000001</v>
      </c>
      <c r="U25">
        <v>59.569944381162237</v>
      </c>
      <c r="V25">
        <v>8.8199648430493269</v>
      </c>
      <c r="W25">
        <v>18.780858311022701</v>
      </c>
      <c r="X25">
        <v>62.381440585791729</v>
      </c>
      <c r="Y25">
        <v>0</v>
      </c>
      <c r="Z25">
        <v>5.5265937309090898</v>
      </c>
      <c r="AA25">
        <v>5.9544440113924066</v>
      </c>
      <c r="AB25">
        <v>20.872783690709326</v>
      </c>
      <c r="AC25">
        <v>14.967318805447405</v>
      </c>
      <c r="AD25">
        <v>9.3513163904762706</v>
      </c>
      <c r="AE25">
        <v>25.425431525090303</v>
      </c>
      <c r="AF25">
        <v>0</v>
      </c>
      <c r="AG25">
        <v>30.764366619421413</v>
      </c>
      <c r="AH25">
        <v>69.339017318114202</v>
      </c>
      <c r="AI25">
        <v>1.8356990100858326</v>
      </c>
      <c r="AJ25">
        <v>0</v>
      </c>
      <c r="AK25">
        <v>28.745155774940905</v>
      </c>
      <c r="AL25">
        <v>55.207139609208255</v>
      </c>
      <c r="AM25">
        <v>0</v>
      </c>
      <c r="AN25">
        <v>6.3872114431780688E-2</v>
      </c>
      <c r="AO25">
        <v>0</v>
      </c>
      <c r="AP25">
        <v>0.75999387340513669</v>
      </c>
      <c r="AQ25">
        <v>0</v>
      </c>
      <c r="AR25">
        <v>14.036400299999995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3.6790372571428569</v>
      </c>
      <c r="AZ25">
        <v>4.0896604614525138</v>
      </c>
      <c r="BA25">
        <v>2.7492522009966778</v>
      </c>
      <c r="BB25">
        <v>2.6300101740812378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1045.2910306083345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274.1540183816511</v>
      </c>
      <c r="L26">
        <v>8.0000921234454161</v>
      </c>
      <c r="M26">
        <v>62.018946354018311</v>
      </c>
      <c r="N26">
        <v>51.679100432016774</v>
      </c>
      <c r="O26">
        <v>72.142398645968953</v>
      </c>
      <c r="P26">
        <v>30.230538111532454</v>
      </c>
      <c r="Q26">
        <v>8.6806444148020656</v>
      </c>
      <c r="R26">
        <v>19.125891670402989</v>
      </c>
      <c r="S26">
        <v>11.754978419795224</v>
      </c>
      <c r="T26">
        <v>1.4198500000000001</v>
      </c>
      <c r="U26">
        <v>59.569944381162237</v>
      </c>
      <c r="V26">
        <v>8.8199648430493269</v>
      </c>
      <c r="W26">
        <v>18.780858311022701</v>
      </c>
      <c r="X26">
        <v>62.381440585791729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9.3513163904762706</v>
      </c>
      <c r="AE26">
        <v>25.425431525090303</v>
      </c>
      <c r="AF26">
        <v>0</v>
      </c>
      <c r="AG26">
        <v>30.764366619421413</v>
      </c>
      <c r="AH26">
        <v>69.339017318114202</v>
      </c>
      <c r="AI26">
        <v>1.8356990100858326</v>
      </c>
      <c r="AJ26">
        <v>0</v>
      </c>
      <c r="AK26">
        <v>28.745155774940905</v>
      </c>
      <c r="AL26">
        <v>55.207139609208255</v>
      </c>
      <c r="AM26">
        <v>0</v>
      </c>
      <c r="AN26">
        <v>6.3872114431780688E-2</v>
      </c>
      <c r="AO26">
        <v>0</v>
      </c>
      <c r="AP26">
        <v>0.75999387340513669</v>
      </c>
      <c r="AQ26">
        <v>0</v>
      </c>
      <c r="AR26">
        <v>14.036400299999995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3.6790372571428569</v>
      </c>
      <c r="AZ26">
        <v>4.0896604614525138</v>
      </c>
      <c r="BA26">
        <v>2.7492522009966778</v>
      </c>
      <c r="BB26">
        <v>2.6300101740812378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1001.0271951794404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286.57431253137992</v>
      </c>
      <c r="L27">
        <v>8.0000921234454161</v>
      </c>
      <c r="M27">
        <v>62.018946354018311</v>
      </c>
      <c r="N27">
        <v>51.679100432016774</v>
      </c>
      <c r="O27">
        <v>72.142398645968953</v>
      </c>
      <c r="P27">
        <v>30.230538111532454</v>
      </c>
      <c r="Q27">
        <v>8.6818935325749731</v>
      </c>
      <c r="R27">
        <v>19.121794261531146</v>
      </c>
      <c r="S27">
        <v>11.760238451612903</v>
      </c>
      <c r="T27">
        <v>1.4198500000000001</v>
      </c>
      <c r="U27">
        <v>59.569944381162237</v>
      </c>
      <c r="V27">
        <v>8.8199648430493269</v>
      </c>
      <c r="W27">
        <v>18.780858311022701</v>
      </c>
      <c r="X27">
        <v>62.381440585791729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9.3513163904762706</v>
      </c>
      <c r="AE27">
        <v>25.425431525090303</v>
      </c>
      <c r="AF27">
        <v>0</v>
      </c>
      <c r="AG27">
        <v>30.764366619421413</v>
      </c>
      <c r="AH27">
        <v>69.339017318114202</v>
      </c>
      <c r="AI27">
        <v>1.8356990100858326</v>
      </c>
      <c r="AJ27">
        <v>0</v>
      </c>
      <c r="AK27">
        <v>28.745155774940905</v>
      </c>
      <c r="AL27">
        <v>46.842421509208251</v>
      </c>
      <c r="AM27">
        <v>0</v>
      </c>
      <c r="AN27">
        <v>6.3872114431780688E-2</v>
      </c>
      <c r="AO27">
        <v>0</v>
      </c>
      <c r="AP27">
        <v>0.75999387340513669</v>
      </c>
      <c r="AQ27">
        <v>0</v>
      </c>
      <c r="AR27">
        <v>14.036400299999995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3.6790372571428569</v>
      </c>
      <c r="AZ27">
        <v>4.0896604614525138</v>
      </c>
      <c r="BA27">
        <v>2.7492522009966778</v>
      </c>
      <c r="BB27">
        <v>2.6300101740812378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1005.0851829698879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279.81876708198109</v>
      </c>
      <c r="L28">
        <v>8.0000921234454161</v>
      </c>
      <c r="M28">
        <v>62.018946354018311</v>
      </c>
      <c r="N28">
        <v>51.679100432016774</v>
      </c>
      <c r="O28">
        <v>72.142398645968953</v>
      </c>
      <c r="P28">
        <v>30.230538111532454</v>
      </c>
      <c r="Q28">
        <v>8.6818935325749731</v>
      </c>
      <c r="R28">
        <v>19.121794261531146</v>
      </c>
      <c r="S28">
        <v>11.760238451612903</v>
      </c>
      <c r="T28">
        <v>1.4198500000000001</v>
      </c>
      <c r="U28">
        <v>59.569944381162237</v>
      </c>
      <c r="V28">
        <v>8.8199648430493269</v>
      </c>
      <c r="W28">
        <v>18.780858311022701</v>
      </c>
      <c r="X28">
        <v>62.381440585791729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9.3513163904762706</v>
      </c>
      <c r="AE28">
        <v>25.425431525090303</v>
      </c>
      <c r="AF28">
        <v>0</v>
      </c>
      <c r="AG28">
        <v>30.764366619421413</v>
      </c>
      <c r="AH28">
        <v>69.339017318114202</v>
      </c>
      <c r="AI28">
        <v>3.9336410539886359</v>
      </c>
      <c r="AJ28">
        <v>0</v>
      </c>
      <c r="AK28">
        <v>28.745155774940905</v>
      </c>
      <c r="AL28">
        <v>46.842421509208251</v>
      </c>
      <c r="AM28">
        <v>0</v>
      </c>
      <c r="AN28">
        <v>6.3872114431780688E-2</v>
      </c>
      <c r="AO28">
        <v>0</v>
      </c>
      <c r="AP28">
        <v>0.75999387340513669</v>
      </c>
      <c r="AQ28">
        <v>0</v>
      </c>
      <c r="AR28">
        <v>14.036400299999995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3.6790372571428569</v>
      </c>
      <c r="AZ28">
        <v>4.0896604614525138</v>
      </c>
      <c r="BA28">
        <v>2.7492522009966778</v>
      </c>
      <c r="BB28">
        <v>2.6300101740812378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1000.4275795643919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272.10002485190887</v>
      </c>
      <c r="L29">
        <v>8.0000921234454161</v>
      </c>
      <c r="M29">
        <v>62.018946354018311</v>
      </c>
      <c r="N29">
        <v>51.679100432016774</v>
      </c>
      <c r="O29">
        <v>72.142398645968953</v>
      </c>
      <c r="P29">
        <v>30.230538111532454</v>
      </c>
      <c r="Q29">
        <v>5.7900344936170214</v>
      </c>
      <c r="R29">
        <v>10.611482237555887</v>
      </c>
      <c r="S29">
        <v>6.7523200493827149</v>
      </c>
      <c r="T29">
        <v>0.80851965517241375</v>
      </c>
      <c r="U29">
        <v>59.569944381162237</v>
      </c>
      <c r="V29">
        <v>4.8910001863887187</v>
      </c>
      <c r="W29">
        <v>18.780858311022701</v>
      </c>
      <c r="X29">
        <v>62.381440585791729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9.3513163904762706</v>
      </c>
      <c r="AE29">
        <v>25.425431525090303</v>
      </c>
      <c r="AF29">
        <v>0</v>
      </c>
      <c r="AG29">
        <v>30.764366619421413</v>
      </c>
      <c r="AH29">
        <v>69.339017318114202</v>
      </c>
      <c r="AI29">
        <v>25.568665960272948</v>
      </c>
      <c r="AJ29">
        <v>0</v>
      </c>
      <c r="AK29">
        <v>28.745155774940905</v>
      </c>
      <c r="AL29">
        <v>46.842421509208251</v>
      </c>
      <c r="AM29">
        <v>0</v>
      </c>
      <c r="AN29">
        <v>6.3872114431780688E-2</v>
      </c>
      <c r="AO29">
        <v>0</v>
      </c>
      <c r="AP29">
        <v>0.75999387340513669</v>
      </c>
      <c r="AQ29">
        <v>0</v>
      </c>
      <c r="AR29">
        <v>14.036400299999995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3.6790372571428569</v>
      </c>
      <c r="AZ29">
        <v>4.0896604614525138</v>
      </c>
      <c r="BA29">
        <v>2.7492522009966778</v>
      </c>
      <c r="BB29">
        <v>2.4600095164410059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993.22347711631232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272.10075389094118</v>
      </c>
      <c r="L30">
        <v>8.0000921234454161</v>
      </c>
      <c r="M30">
        <v>62.018946354018311</v>
      </c>
      <c r="N30">
        <v>51.679100432016774</v>
      </c>
      <c r="O30">
        <v>72.142398645968953</v>
      </c>
      <c r="P30">
        <v>30.230538111532454</v>
      </c>
      <c r="Q30">
        <v>5.7900344936170214</v>
      </c>
      <c r="R30">
        <v>10.611482237555887</v>
      </c>
      <c r="S30">
        <v>6.7523200493827149</v>
      </c>
      <c r="T30">
        <v>0.80851965517241375</v>
      </c>
      <c r="U30">
        <v>59.569944381162237</v>
      </c>
      <c r="V30">
        <v>4.8268999745183345</v>
      </c>
      <c r="W30">
        <v>18.780858311022701</v>
      </c>
      <c r="X30">
        <v>62.381440585791729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9.3513163904762706</v>
      </c>
      <c r="AE30">
        <v>25.425431525090303</v>
      </c>
      <c r="AF30">
        <v>0</v>
      </c>
      <c r="AG30">
        <v>30.764366619421413</v>
      </c>
      <c r="AH30">
        <v>69.339017318114202</v>
      </c>
      <c r="AI30">
        <v>25.568665960272948</v>
      </c>
      <c r="AJ30">
        <v>0</v>
      </c>
      <c r="AK30">
        <v>28.745155774940905</v>
      </c>
      <c r="AL30">
        <v>46.842421509208251</v>
      </c>
      <c r="AM30">
        <v>0</v>
      </c>
      <c r="AN30">
        <v>6.3872114431780688E-2</v>
      </c>
      <c r="AO30">
        <v>0</v>
      </c>
      <c r="AP30">
        <v>0.75999387340513669</v>
      </c>
      <c r="AQ30">
        <v>0</v>
      </c>
      <c r="AR30">
        <v>14.036400299999995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3.6790372571428569</v>
      </c>
      <c r="AZ30">
        <v>4.0896604614525138</v>
      </c>
      <c r="BA30">
        <v>2.7492522009966778</v>
      </c>
      <c r="BB30">
        <v>2.4600095164410059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993.16010594347426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274.1540183816511</v>
      </c>
      <c r="L31">
        <v>8.0000921234454161</v>
      </c>
      <c r="M31">
        <v>62.018946354018311</v>
      </c>
      <c r="N31">
        <v>51.679100432016774</v>
      </c>
      <c r="O31">
        <v>72.142398645968953</v>
      </c>
      <c r="P31">
        <v>30.230538111532454</v>
      </c>
      <c r="Q31">
        <v>5.7888487789256198</v>
      </c>
      <c r="R31">
        <v>10.61098696822107</v>
      </c>
      <c r="S31">
        <v>6.7483654232230057</v>
      </c>
      <c r="T31">
        <v>0.80851965517241375</v>
      </c>
      <c r="U31">
        <v>59.569944381162237</v>
      </c>
      <c r="V31">
        <v>4.8268999745183345</v>
      </c>
      <c r="W31">
        <v>10.616353109632628</v>
      </c>
      <c r="X31">
        <v>34.736569121328671</v>
      </c>
      <c r="Y31">
        <v>0</v>
      </c>
      <c r="Z31">
        <v>5.5265937309090898</v>
      </c>
      <c r="AA31">
        <v>5.9544440113924066</v>
      </c>
      <c r="AB31">
        <v>20.872783690709326</v>
      </c>
      <c r="AC31">
        <v>14.967318805447405</v>
      </c>
      <c r="AD31">
        <v>9.3513163904762706</v>
      </c>
      <c r="AE31">
        <v>25.425431525090303</v>
      </c>
      <c r="AF31">
        <v>0</v>
      </c>
      <c r="AG31">
        <v>30.764366619421413</v>
      </c>
      <c r="AH31">
        <v>69.339017318114202</v>
      </c>
      <c r="AI31">
        <v>25.568665960272948</v>
      </c>
      <c r="AJ31">
        <v>0</v>
      </c>
      <c r="AK31">
        <v>28.745155774940905</v>
      </c>
      <c r="AL31">
        <v>46.842421509208251</v>
      </c>
      <c r="AM31">
        <v>0</v>
      </c>
      <c r="AN31">
        <v>6.3872114431780688E-2</v>
      </c>
      <c r="AO31">
        <v>0</v>
      </c>
      <c r="AP31">
        <v>0.75999387340513669</v>
      </c>
      <c r="AQ31">
        <v>0</v>
      </c>
      <c r="AR31">
        <v>14.036400299999995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3.6790372571428569</v>
      </c>
      <c r="AZ31">
        <v>4.0896604614525138</v>
      </c>
      <c r="BA31">
        <v>2.7492522009966778</v>
      </c>
      <c r="BB31">
        <v>2.4600095164410059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959.39835815814513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274.1540183816511</v>
      </c>
      <c r="L32">
        <v>8.0000921234454161</v>
      </c>
      <c r="M32">
        <v>62.018946354018311</v>
      </c>
      <c r="N32">
        <v>51.679100432016774</v>
      </c>
      <c r="O32">
        <v>72.142398645968953</v>
      </c>
      <c r="P32">
        <v>30.230538111532454</v>
      </c>
      <c r="Q32">
        <v>5.7923349370400654</v>
      </c>
      <c r="R32">
        <v>10.991139096185737</v>
      </c>
      <c r="S32">
        <v>6.7589594768611665</v>
      </c>
      <c r="T32">
        <v>0.80851965517241375</v>
      </c>
      <c r="U32">
        <v>59.569944381162237</v>
      </c>
      <c r="V32">
        <v>4.8269072359290677</v>
      </c>
      <c r="W32">
        <v>10.616353109632628</v>
      </c>
      <c r="X32">
        <v>34.736569121328671</v>
      </c>
      <c r="Y32">
        <v>0</v>
      </c>
      <c r="Z32">
        <v>5.5265937309090898</v>
      </c>
      <c r="AA32">
        <v>5.9544440113924066</v>
      </c>
      <c r="AB32">
        <v>20.872783690709326</v>
      </c>
      <c r="AC32">
        <v>14.967318805447405</v>
      </c>
      <c r="AD32">
        <v>9.3513163904762706</v>
      </c>
      <c r="AE32">
        <v>25.425431525090303</v>
      </c>
      <c r="AF32">
        <v>0</v>
      </c>
      <c r="AG32">
        <v>30.764366619421413</v>
      </c>
      <c r="AH32">
        <v>69.339017318114202</v>
      </c>
      <c r="AI32">
        <v>25.568665960272948</v>
      </c>
      <c r="AJ32">
        <v>0</v>
      </c>
      <c r="AK32">
        <v>28.745155774940905</v>
      </c>
      <c r="AL32">
        <v>46.842421509208251</v>
      </c>
      <c r="AM32">
        <v>0</v>
      </c>
      <c r="AN32">
        <v>6.3872114431780688E-2</v>
      </c>
      <c r="AO32">
        <v>0</v>
      </c>
      <c r="AP32">
        <v>0.75999387340513669</v>
      </c>
      <c r="AQ32">
        <v>0</v>
      </c>
      <c r="AR32">
        <v>14.036400299999995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3.6790372571428569</v>
      </c>
      <c r="AZ32">
        <v>4.0896604614525138</v>
      </c>
      <c r="BA32">
        <v>2.7492522009966778</v>
      </c>
      <c r="BB32">
        <v>2.4600095164410059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959.79259775927289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274.1540183816511</v>
      </c>
      <c r="L33">
        <v>8.0000921234454161</v>
      </c>
      <c r="M33">
        <v>35.699989086082056</v>
      </c>
      <c r="N33">
        <v>30.881412241375628</v>
      </c>
      <c r="O33">
        <v>72.142398645968953</v>
      </c>
      <c r="P33">
        <v>30.230538111532454</v>
      </c>
      <c r="Q33">
        <v>5.9317496810207331</v>
      </c>
      <c r="R33">
        <v>10.991139096185737</v>
      </c>
      <c r="S33">
        <v>6.7589594768611665</v>
      </c>
      <c r="T33">
        <v>0.80851965517241375</v>
      </c>
      <c r="U33">
        <v>59.569944381162237</v>
      </c>
      <c r="V33">
        <v>4.8269072359290677</v>
      </c>
      <c r="W33">
        <v>10.616674126829269</v>
      </c>
      <c r="X33">
        <v>34.736690189471467</v>
      </c>
      <c r="Y33">
        <v>0</v>
      </c>
      <c r="Z33">
        <v>5.5265937309090898</v>
      </c>
      <c r="AA33">
        <v>5.9544440113924066</v>
      </c>
      <c r="AB33">
        <v>20.872783690709326</v>
      </c>
      <c r="AC33">
        <v>14.967318805447405</v>
      </c>
      <c r="AD33">
        <v>9.3513163904762706</v>
      </c>
      <c r="AE33">
        <v>25.425431525090303</v>
      </c>
      <c r="AF33">
        <v>0</v>
      </c>
      <c r="AG33">
        <v>30.764366619421413</v>
      </c>
      <c r="AH33">
        <v>69.339017318114202</v>
      </c>
      <c r="AI33">
        <v>25.568665960272948</v>
      </c>
      <c r="AJ33">
        <v>0</v>
      </c>
      <c r="AK33">
        <v>28.745155774940905</v>
      </c>
      <c r="AL33">
        <v>46.842421509208251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14.036400299999995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3.6790372571428569</v>
      </c>
      <c r="AZ33">
        <v>4.0896604614525138</v>
      </c>
      <c r="BA33">
        <v>2.7492522009966778</v>
      </c>
      <c r="BB33">
        <v>2.4600095164410059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912.5443825584332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274.1540183816511</v>
      </c>
      <c r="L34">
        <v>8.0000921234454161</v>
      </c>
      <c r="M34">
        <v>35.699989086082056</v>
      </c>
      <c r="N34">
        <v>30.881412241375628</v>
      </c>
      <c r="O34">
        <v>72.142398645968953</v>
      </c>
      <c r="P34">
        <v>30.230538111532454</v>
      </c>
      <c r="Q34">
        <v>5.9317496810207331</v>
      </c>
      <c r="R34">
        <v>10.991139096185737</v>
      </c>
      <c r="S34">
        <v>6.7589594768611665</v>
      </c>
      <c r="T34">
        <v>0.80851965517241375</v>
      </c>
      <c r="U34">
        <v>59.569944381162237</v>
      </c>
      <c r="V34">
        <v>4.8269072359290677</v>
      </c>
      <c r="W34">
        <v>10.616674126829269</v>
      </c>
      <c r="X34">
        <v>34.736690189471467</v>
      </c>
      <c r="Y34">
        <v>0</v>
      </c>
      <c r="Z34">
        <v>5.5265937309090898</v>
      </c>
      <c r="AA34">
        <v>5.9544440113924066</v>
      </c>
      <c r="AB34">
        <v>20.872783690709326</v>
      </c>
      <c r="AC34">
        <v>14.967318805447405</v>
      </c>
      <c r="AD34">
        <v>9.3513163904762706</v>
      </c>
      <c r="AE34">
        <v>25.425431525090303</v>
      </c>
      <c r="AF34">
        <v>0</v>
      </c>
      <c r="AG34">
        <v>30.764366619421413</v>
      </c>
      <c r="AH34">
        <v>69.339017318114202</v>
      </c>
      <c r="AI34">
        <v>25.568665960272948</v>
      </c>
      <c r="AJ34">
        <v>0</v>
      </c>
      <c r="AK34">
        <v>28.745155774940905</v>
      </c>
      <c r="AL34">
        <v>46.842421509208251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14.036400299999995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3.6790372571428569</v>
      </c>
      <c r="AZ34">
        <v>4.0896604614525138</v>
      </c>
      <c r="BA34">
        <v>2.7492522009966778</v>
      </c>
      <c r="BB34">
        <v>2.4600095164410059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912.5443825584332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274.1540183816511</v>
      </c>
      <c r="L35">
        <v>8.0000921234454161</v>
      </c>
      <c r="M35">
        <v>35.699989086082056</v>
      </c>
      <c r="N35">
        <v>30.881412241375628</v>
      </c>
      <c r="O35">
        <v>72.142398645968953</v>
      </c>
      <c r="P35">
        <v>30.230538111532454</v>
      </c>
      <c r="Q35">
        <v>5.9317496810207331</v>
      </c>
      <c r="R35">
        <v>10.991139096185737</v>
      </c>
      <c r="S35">
        <v>6.7589594768611665</v>
      </c>
      <c r="T35">
        <v>0.80851965517241375</v>
      </c>
      <c r="U35">
        <v>59.569944381162237</v>
      </c>
      <c r="V35">
        <v>4.8269072359290677</v>
      </c>
      <c r="W35">
        <v>10.616674126829269</v>
      </c>
      <c r="X35">
        <v>34.736690189471467</v>
      </c>
      <c r="Y35">
        <v>0</v>
      </c>
      <c r="Z35">
        <v>5.5265937309090898</v>
      </c>
      <c r="AA35">
        <v>5.9544440113924066</v>
      </c>
      <c r="AB35">
        <v>20.872783690709326</v>
      </c>
      <c r="AC35">
        <v>14.967318805447405</v>
      </c>
      <c r="AD35">
        <v>4.6749820102287281</v>
      </c>
      <c r="AE35">
        <v>25.425431525090303</v>
      </c>
      <c r="AF35">
        <v>0</v>
      </c>
      <c r="AG35">
        <v>30.764366619421413</v>
      </c>
      <c r="AH35">
        <v>69.339017318114202</v>
      </c>
      <c r="AI35">
        <v>3.2780339147728013</v>
      </c>
      <c r="AJ35">
        <v>0</v>
      </c>
      <c r="AK35">
        <v>28.745155774940905</v>
      </c>
      <c r="AL35">
        <v>46.842421509208251</v>
      </c>
      <c r="AM35">
        <v>0</v>
      </c>
      <c r="AN35">
        <v>6.3872114431780688E-2</v>
      </c>
      <c r="AO35">
        <v>0</v>
      </c>
      <c r="AP35">
        <v>1.0857054079536039</v>
      </c>
      <c r="AQ35">
        <v>0</v>
      </c>
      <c r="AR35">
        <v>14.036400299999995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3.6790372571428569</v>
      </c>
      <c r="AZ35">
        <v>3.0708889731743665</v>
      </c>
      <c r="BA35">
        <v>2.7492522009966778</v>
      </c>
      <c r="BB35">
        <v>2.4600095164410059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885.15578275053826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274.1540183816511</v>
      </c>
      <c r="L36">
        <v>8.0000921234454161</v>
      </c>
      <c r="M36">
        <v>35.699989086082056</v>
      </c>
      <c r="N36">
        <v>30.881412241375628</v>
      </c>
      <c r="O36">
        <v>72.142398645968953</v>
      </c>
      <c r="P36">
        <v>30.230538111532454</v>
      </c>
      <c r="Q36">
        <v>5.9317496810207331</v>
      </c>
      <c r="R36">
        <v>10.991139096185737</v>
      </c>
      <c r="S36">
        <v>6.7589594768611665</v>
      </c>
      <c r="T36">
        <v>0.80851965517241375</v>
      </c>
      <c r="U36">
        <v>59.569944381162237</v>
      </c>
      <c r="V36">
        <v>4.8269072359290677</v>
      </c>
      <c r="W36">
        <v>10.616674126829269</v>
      </c>
      <c r="X36">
        <v>34.736690189471467</v>
      </c>
      <c r="Y36">
        <v>0</v>
      </c>
      <c r="Z36">
        <v>5.5265937309090898</v>
      </c>
      <c r="AA36">
        <v>5.9544440113924066</v>
      </c>
      <c r="AB36">
        <v>20.872783690709326</v>
      </c>
      <c r="AC36">
        <v>14.967318805447405</v>
      </c>
      <c r="AD36">
        <v>4.6749820102287281</v>
      </c>
      <c r="AE36">
        <v>25.425431525090303</v>
      </c>
      <c r="AF36">
        <v>0</v>
      </c>
      <c r="AG36">
        <v>30.764366619421413</v>
      </c>
      <c r="AH36">
        <v>69.339017318114202</v>
      </c>
      <c r="AI36">
        <v>1.8356990100858326</v>
      </c>
      <c r="AJ36">
        <v>0</v>
      </c>
      <c r="AK36">
        <v>28.745155774940905</v>
      </c>
      <c r="AL36">
        <v>46.842421509208251</v>
      </c>
      <c r="AM36">
        <v>0</v>
      </c>
      <c r="AN36">
        <v>6.3872114431780688E-2</v>
      </c>
      <c r="AO36">
        <v>0</v>
      </c>
      <c r="AP36">
        <v>1.0857054079536039</v>
      </c>
      <c r="AQ36">
        <v>0</v>
      </c>
      <c r="AR36">
        <v>14.036400299999995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3.6790372571428569</v>
      </c>
      <c r="AZ36">
        <v>3.0708889731743665</v>
      </c>
      <c r="BA36">
        <v>2.7492522009966778</v>
      </c>
      <c r="BB36">
        <v>2.4600095164410059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883.71344784585131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274.1540183816511</v>
      </c>
      <c r="L37">
        <v>8.0000921234454161</v>
      </c>
      <c r="M37">
        <v>43.569986680128721</v>
      </c>
      <c r="N37">
        <v>42.281933599914552</v>
      </c>
      <c r="O37">
        <v>72.142398645968953</v>
      </c>
      <c r="P37">
        <v>30.230538111532454</v>
      </c>
      <c r="Q37">
        <v>5.9317496810207331</v>
      </c>
      <c r="R37">
        <v>10.991139096185737</v>
      </c>
      <c r="S37">
        <v>6.7589594768611665</v>
      </c>
      <c r="T37">
        <v>0.80851965517241375</v>
      </c>
      <c r="U37">
        <v>59.569944381162237</v>
      </c>
      <c r="V37">
        <v>4.8269072359290677</v>
      </c>
      <c r="W37">
        <v>10.616674126829269</v>
      </c>
      <c r="X37">
        <v>34.736550850831058</v>
      </c>
      <c r="Y37">
        <v>0</v>
      </c>
      <c r="Z37">
        <v>5.5265937309090898</v>
      </c>
      <c r="AA37">
        <v>5.9544440113924066</v>
      </c>
      <c r="AB37">
        <v>20.872783690709326</v>
      </c>
      <c r="AC37">
        <v>14.967318805447405</v>
      </c>
      <c r="AD37">
        <v>4.6749820102287281</v>
      </c>
      <c r="AE37">
        <v>25.425431525090303</v>
      </c>
      <c r="AF37">
        <v>0</v>
      </c>
      <c r="AG37">
        <v>30.764366619421413</v>
      </c>
      <c r="AH37">
        <v>66.948016751610396</v>
      </c>
      <c r="AI37">
        <v>7.8672816626506803</v>
      </c>
      <c r="AJ37">
        <v>0</v>
      </c>
      <c r="AK37">
        <v>28.745155774940905</v>
      </c>
      <c r="AL37">
        <v>46.842421509208251</v>
      </c>
      <c r="AM37">
        <v>0</v>
      </c>
      <c r="AN37">
        <v>6.3872114431780688E-2</v>
      </c>
      <c r="AO37">
        <v>0</v>
      </c>
      <c r="AP37">
        <v>1.0857054079536039</v>
      </c>
      <c r="AQ37">
        <v>0</v>
      </c>
      <c r="AR37">
        <v>14.036400299999995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3.6790372571428569</v>
      </c>
      <c r="AZ37">
        <v>1.6581020055248619</v>
      </c>
      <c r="BA37">
        <v>2.6601469638554218</v>
      </c>
      <c r="BB37">
        <v>2.4600095164410059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905.12251734106655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274.1540183816511</v>
      </c>
      <c r="L38">
        <v>8.0000921234454161</v>
      </c>
      <c r="M38">
        <v>44.126916368922792</v>
      </c>
      <c r="N38">
        <v>42.961120852727845</v>
      </c>
      <c r="O38">
        <v>73.962518120328909</v>
      </c>
      <c r="P38">
        <v>31.358916605504582</v>
      </c>
      <c r="Q38">
        <v>5.9317496810207331</v>
      </c>
      <c r="R38">
        <v>10.991139096185737</v>
      </c>
      <c r="S38">
        <v>6.7589594768611665</v>
      </c>
      <c r="T38">
        <v>0.80851965517241375</v>
      </c>
      <c r="U38">
        <v>59.569944381162237</v>
      </c>
      <c r="V38">
        <v>4.8269072359290677</v>
      </c>
      <c r="W38">
        <v>10.616674126829269</v>
      </c>
      <c r="X38">
        <v>34.736550850831058</v>
      </c>
      <c r="Y38">
        <v>0</v>
      </c>
      <c r="Z38">
        <v>5.5265937309090898</v>
      </c>
      <c r="AA38">
        <v>5.6249811278481028</v>
      </c>
      <c r="AB38">
        <v>20.872783690709326</v>
      </c>
      <c r="AC38">
        <v>14.967318805447405</v>
      </c>
      <c r="AD38">
        <v>4.6749820102287281</v>
      </c>
      <c r="AE38">
        <v>25.425431525090303</v>
      </c>
      <c r="AF38">
        <v>0</v>
      </c>
      <c r="AG38">
        <v>30.764366619421413</v>
      </c>
      <c r="AH38">
        <v>66.948016751610396</v>
      </c>
      <c r="AI38">
        <v>7.8672816626506803</v>
      </c>
      <c r="AJ38">
        <v>0</v>
      </c>
      <c r="AK38">
        <v>28.745155774940905</v>
      </c>
      <c r="AL38">
        <v>46.842421509208251</v>
      </c>
      <c r="AM38">
        <v>0</v>
      </c>
      <c r="AN38">
        <v>6.3872114431780688E-2</v>
      </c>
      <c r="AO38">
        <v>0</v>
      </c>
      <c r="AP38">
        <v>1.0857054079536039</v>
      </c>
      <c r="AQ38">
        <v>0</v>
      </c>
      <c r="AR38">
        <v>16.375800349999992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3.6790372571428569</v>
      </c>
      <c r="AZ38">
        <v>0.82905123204419884</v>
      </c>
      <c r="BA38">
        <v>2.6601469638554218</v>
      </c>
      <c r="BB38">
        <v>2.4600095164410059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910.48801864398115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274.1540183816511</v>
      </c>
      <c r="L39">
        <v>8.0000921234454161</v>
      </c>
      <c r="M39">
        <v>43.569986680128721</v>
      </c>
      <c r="N39">
        <v>42.281933599914552</v>
      </c>
      <c r="O39">
        <v>72.142398645968953</v>
      </c>
      <c r="P39">
        <v>30.230538111532454</v>
      </c>
      <c r="Q39">
        <v>5.9317496810207331</v>
      </c>
      <c r="R39">
        <v>10.991139096185737</v>
      </c>
      <c r="S39">
        <v>6.7589594768611665</v>
      </c>
      <c r="T39">
        <v>0.80851965517241375</v>
      </c>
      <c r="U39">
        <v>59.569944381162237</v>
      </c>
      <c r="V39">
        <v>4.8269072359290677</v>
      </c>
      <c r="W39">
        <v>10.616674126829269</v>
      </c>
      <c r="X39">
        <v>34.736550850831058</v>
      </c>
      <c r="Y39">
        <v>0</v>
      </c>
      <c r="Z39">
        <v>5.5265937309090898</v>
      </c>
      <c r="AA39">
        <v>0</v>
      </c>
      <c r="AB39">
        <v>20.872783690709326</v>
      </c>
      <c r="AC39">
        <v>9.9786498617517552</v>
      </c>
      <c r="AD39">
        <v>4.6749820102287281</v>
      </c>
      <c r="AE39">
        <v>25.425431525090303</v>
      </c>
      <c r="AF39">
        <v>0</v>
      </c>
      <c r="AG39">
        <v>30.764366619421413</v>
      </c>
      <c r="AH39">
        <v>66.948016751610396</v>
      </c>
      <c r="AI39">
        <v>7.8672816626506803</v>
      </c>
      <c r="AJ39">
        <v>0</v>
      </c>
      <c r="AK39">
        <v>28.745155774940905</v>
      </c>
      <c r="AL39">
        <v>46.842421509208251</v>
      </c>
      <c r="AM39">
        <v>0</v>
      </c>
      <c r="AN39">
        <v>6.3872114431780688E-2</v>
      </c>
      <c r="AO39">
        <v>0</v>
      </c>
      <c r="AP39">
        <v>1.0857054079536039</v>
      </c>
      <c r="AQ39">
        <v>0</v>
      </c>
      <c r="AR39">
        <v>16.375800349999992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3.6790372571428569</v>
      </c>
      <c r="AZ39">
        <v>0.85901693922651923</v>
      </c>
      <c r="BA39">
        <v>2.6601469638554218</v>
      </c>
      <c r="BB39">
        <v>2.4600095164410059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895.71971936968021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274.1540183816511</v>
      </c>
      <c r="L40">
        <v>8.0000921234454161</v>
      </c>
      <c r="M40">
        <v>43.960818072396748</v>
      </c>
      <c r="N40">
        <v>42.281933599914552</v>
      </c>
      <c r="O40">
        <v>72.142398645968953</v>
      </c>
      <c r="P40">
        <v>30.230538111532454</v>
      </c>
      <c r="Q40">
        <v>5.9317496810207331</v>
      </c>
      <c r="R40">
        <v>10.991139096185737</v>
      </c>
      <c r="S40">
        <v>6.7589594768611665</v>
      </c>
      <c r="T40">
        <v>0.80851965517241375</v>
      </c>
      <c r="U40">
        <v>59.569944381162237</v>
      </c>
      <c r="V40">
        <v>4.8269072359290677</v>
      </c>
      <c r="W40">
        <v>10.616674126829269</v>
      </c>
      <c r="X40">
        <v>34.736550850831058</v>
      </c>
      <c r="Y40">
        <v>0</v>
      </c>
      <c r="Z40">
        <v>5.5265937309090898</v>
      </c>
      <c r="AA40">
        <v>0</v>
      </c>
      <c r="AB40">
        <v>20.872783690709326</v>
      </c>
      <c r="AC40">
        <v>9.9786498617517552</v>
      </c>
      <c r="AD40">
        <v>4.6749820102287281</v>
      </c>
      <c r="AE40">
        <v>25.425431525090303</v>
      </c>
      <c r="AF40">
        <v>0</v>
      </c>
      <c r="AG40">
        <v>30.764366619421413</v>
      </c>
      <c r="AH40">
        <v>66.948016751610396</v>
      </c>
      <c r="AI40">
        <v>7.8672816626506803</v>
      </c>
      <c r="AJ40">
        <v>0</v>
      </c>
      <c r="AK40">
        <v>28.745155774940905</v>
      </c>
      <c r="AL40">
        <v>46.842421509208251</v>
      </c>
      <c r="AM40">
        <v>0</v>
      </c>
      <c r="AN40">
        <v>6.3872114431780688E-2</v>
      </c>
      <c r="AO40">
        <v>0</v>
      </c>
      <c r="AP40">
        <v>1.0857054079536039</v>
      </c>
      <c r="AQ40">
        <v>0</v>
      </c>
      <c r="AR40">
        <v>16.375800349999992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3.6790372571428569</v>
      </c>
      <c r="AZ40">
        <v>0</v>
      </c>
      <c r="BA40">
        <v>2.6601469638554218</v>
      </c>
      <c r="BB40">
        <v>2.4600095164410059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895.25153382272185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274.1540183816511</v>
      </c>
      <c r="L41">
        <v>8.0000921234454161</v>
      </c>
      <c r="M41">
        <v>43.569986680128721</v>
      </c>
      <c r="N41">
        <v>42.281933599914552</v>
      </c>
      <c r="O41">
        <v>72.142398645968953</v>
      </c>
      <c r="P41">
        <v>30.230538111532454</v>
      </c>
      <c r="Q41">
        <v>5.9317496810207331</v>
      </c>
      <c r="R41">
        <v>10.991139096185737</v>
      </c>
      <c r="S41">
        <v>6.7589594768611665</v>
      </c>
      <c r="T41">
        <v>0.80851965517241375</v>
      </c>
      <c r="U41">
        <v>59.569944381162237</v>
      </c>
      <c r="V41">
        <v>4.8269072359290677</v>
      </c>
      <c r="W41">
        <v>10.616674126829269</v>
      </c>
      <c r="X41">
        <v>34.736550850831058</v>
      </c>
      <c r="Y41">
        <v>0</v>
      </c>
      <c r="Z41">
        <v>5.5265937309090898</v>
      </c>
      <c r="AA41">
        <v>0</v>
      </c>
      <c r="AB41">
        <v>20.872783690709326</v>
      </c>
      <c r="AC41">
        <v>9.9786498617517552</v>
      </c>
      <c r="AD41">
        <v>4.6749820102287281</v>
      </c>
      <c r="AE41">
        <v>25.425431525090303</v>
      </c>
      <c r="AF41">
        <v>0</v>
      </c>
      <c r="AG41">
        <v>30.764366619421413</v>
      </c>
      <c r="AH41">
        <v>66.948016751610396</v>
      </c>
      <c r="AI41">
        <v>1.8356990100858326</v>
      </c>
      <c r="AJ41">
        <v>0</v>
      </c>
      <c r="AK41">
        <v>28.745155774940905</v>
      </c>
      <c r="AL41">
        <v>46.842421509208251</v>
      </c>
      <c r="AM41">
        <v>0</v>
      </c>
      <c r="AN41">
        <v>6.3872114431780688E-2</v>
      </c>
      <c r="AO41">
        <v>0</v>
      </c>
      <c r="AP41">
        <v>1.0857054079536039</v>
      </c>
      <c r="AQ41">
        <v>0</v>
      </c>
      <c r="AR41">
        <v>14.036400299999995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3.6790372571428569</v>
      </c>
      <c r="AZ41">
        <v>0</v>
      </c>
      <c r="BA41">
        <v>2.6601469638554218</v>
      </c>
      <c r="BB41">
        <v>2.4600095164410059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886.48971972788877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274.1540183816511</v>
      </c>
      <c r="L42">
        <v>8.0000921234454161</v>
      </c>
      <c r="M42">
        <v>43.569986680128721</v>
      </c>
      <c r="N42">
        <v>42.281933599914552</v>
      </c>
      <c r="O42">
        <v>72.142398645968953</v>
      </c>
      <c r="P42">
        <v>30.230538111532454</v>
      </c>
      <c r="Q42">
        <v>5.9317496810207331</v>
      </c>
      <c r="R42">
        <v>10.991139096185737</v>
      </c>
      <c r="S42">
        <v>6.7589594768611665</v>
      </c>
      <c r="T42">
        <v>0.80851965517241375</v>
      </c>
      <c r="U42">
        <v>59.569944381162237</v>
      </c>
      <c r="V42">
        <v>4.8269072359290677</v>
      </c>
      <c r="W42">
        <v>10.616674126829269</v>
      </c>
      <c r="X42">
        <v>34.736690189471467</v>
      </c>
      <c r="Y42">
        <v>0</v>
      </c>
      <c r="Z42">
        <v>5.5265937309090898</v>
      </c>
      <c r="AA42">
        <v>0</v>
      </c>
      <c r="AB42">
        <v>20.872783690709326</v>
      </c>
      <c r="AC42">
        <v>9.9786498617517552</v>
      </c>
      <c r="AD42">
        <v>4.6749820102287281</v>
      </c>
      <c r="AE42">
        <v>25.425431525090303</v>
      </c>
      <c r="AF42">
        <v>0</v>
      </c>
      <c r="AG42">
        <v>30.764366619421413</v>
      </c>
      <c r="AH42">
        <v>66.948016751610396</v>
      </c>
      <c r="AI42">
        <v>0</v>
      </c>
      <c r="AJ42">
        <v>0</v>
      </c>
      <c r="AK42">
        <v>28.745155774940905</v>
      </c>
      <c r="AL42">
        <v>46.842421509208251</v>
      </c>
      <c r="AM42">
        <v>0</v>
      </c>
      <c r="AN42">
        <v>6.3872114431780688E-2</v>
      </c>
      <c r="AO42">
        <v>0</v>
      </c>
      <c r="AP42">
        <v>1.0857054079536039</v>
      </c>
      <c r="AQ42">
        <v>0</v>
      </c>
      <c r="AR42">
        <v>14.036400299999995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3.6790372571428569</v>
      </c>
      <c r="AZ42">
        <v>0</v>
      </c>
      <c r="BA42">
        <v>2.6601469638554218</v>
      </c>
      <c r="BB42">
        <v>2.4600095164410059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884.65416005644352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272.10300870094869</v>
      </c>
      <c r="L43">
        <v>8.0000921234454161</v>
      </c>
      <c r="M43">
        <v>62.014438246042225</v>
      </c>
      <c r="N43">
        <v>52.288419679999997</v>
      </c>
      <c r="O43">
        <v>73.958385472481496</v>
      </c>
      <c r="P43">
        <v>31.36103454080629</v>
      </c>
      <c r="Q43">
        <v>5.7886790119617224</v>
      </c>
      <c r="R43">
        <v>10.609620356175625</v>
      </c>
      <c r="S43">
        <v>6.7551885964912275</v>
      </c>
      <c r="T43">
        <v>0.78108666666666671</v>
      </c>
      <c r="U43">
        <v>58.929640308960479</v>
      </c>
      <c r="V43">
        <v>4.8269072359290677</v>
      </c>
      <c r="W43">
        <v>10.616674126829269</v>
      </c>
      <c r="X43">
        <v>34.736550850831058</v>
      </c>
      <c r="Y43">
        <v>0</v>
      </c>
      <c r="Z43">
        <v>2.7632968654545449</v>
      </c>
      <c r="AA43">
        <v>0</v>
      </c>
      <c r="AB43">
        <v>20.872783690709326</v>
      </c>
      <c r="AC43">
        <v>9.9786498617517552</v>
      </c>
      <c r="AD43">
        <v>4.6749820102287281</v>
      </c>
      <c r="AE43">
        <v>25.425431525090303</v>
      </c>
      <c r="AF43">
        <v>0</v>
      </c>
      <c r="AG43">
        <v>30.764366619421413</v>
      </c>
      <c r="AH43">
        <v>66.948016751610396</v>
      </c>
      <c r="AI43">
        <v>0</v>
      </c>
      <c r="AJ43">
        <v>0</v>
      </c>
      <c r="AK43">
        <v>28.745155774940905</v>
      </c>
      <c r="AL43">
        <v>46.842421509208251</v>
      </c>
      <c r="AM43">
        <v>0</v>
      </c>
      <c r="AN43">
        <v>6.3872114431780688E-2</v>
      </c>
      <c r="AO43">
        <v>0</v>
      </c>
      <c r="AP43">
        <v>1.0857054079536039</v>
      </c>
      <c r="AQ43">
        <v>0</v>
      </c>
      <c r="AR43">
        <v>16.375800349999992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3.6790372571428569</v>
      </c>
      <c r="AZ43">
        <v>0</v>
      </c>
      <c r="BA43">
        <v>2.6601469638554218</v>
      </c>
      <c r="BB43">
        <v>2.2700087814313346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912.19043703827526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272.10300870094869</v>
      </c>
      <c r="L44">
        <v>8.0000921234454161</v>
      </c>
      <c r="M44">
        <v>63.785083479157763</v>
      </c>
      <c r="N44">
        <v>52.913854586561271</v>
      </c>
      <c r="O44">
        <v>73.958385472481496</v>
      </c>
      <c r="P44">
        <v>31.36103454080629</v>
      </c>
      <c r="Q44">
        <v>5.7886790119617224</v>
      </c>
      <c r="R44">
        <v>10.609620356175625</v>
      </c>
      <c r="S44">
        <v>6.7551885964912275</v>
      </c>
      <c r="T44">
        <v>0.78108666666666671</v>
      </c>
      <c r="U44">
        <v>58.929640308960479</v>
      </c>
      <c r="V44">
        <v>4.8269072359290677</v>
      </c>
      <c r="W44">
        <v>10.616353109632628</v>
      </c>
      <c r="X44">
        <v>34.736569121328671</v>
      </c>
      <c r="Y44">
        <v>0</v>
      </c>
      <c r="Z44">
        <v>2.7632968654545449</v>
      </c>
      <c r="AA44">
        <v>0</v>
      </c>
      <c r="AB44">
        <v>20.872783690709326</v>
      </c>
      <c r="AC44">
        <v>9.9786498617517552</v>
      </c>
      <c r="AD44">
        <v>4.6749820102287281</v>
      </c>
      <c r="AE44">
        <v>25.425431525090303</v>
      </c>
      <c r="AF44">
        <v>0</v>
      </c>
      <c r="AG44">
        <v>30.764366619421413</v>
      </c>
      <c r="AH44">
        <v>66.948016751610396</v>
      </c>
      <c r="AI44">
        <v>0</v>
      </c>
      <c r="AJ44">
        <v>0</v>
      </c>
      <c r="AK44">
        <v>28.745155774940905</v>
      </c>
      <c r="AL44">
        <v>46.842421509208251</v>
      </c>
      <c r="AM44">
        <v>0</v>
      </c>
      <c r="AN44">
        <v>6.3872114431780688E-2</v>
      </c>
      <c r="AO44">
        <v>0</v>
      </c>
      <c r="AP44">
        <v>1.0857054079536039</v>
      </c>
      <c r="AQ44">
        <v>0</v>
      </c>
      <c r="AR44">
        <v>16.375800349999992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3.6790372571428569</v>
      </c>
      <c r="AZ44">
        <v>0</v>
      </c>
      <c r="BA44">
        <v>2.6601469638554218</v>
      </c>
      <c r="BB44">
        <v>2.2700087814313346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914.5862144312531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272.10300870094869</v>
      </c>
      <c r="L45">
        <v>7.7195354758147507</v>
      </c>
      <c r="M45">
        <v>63.785083479157763</v>
      </c>
      <c r="N45">
        <v>52.913854586561271</v>
      </c>
      <c r="O45">
        <v>73.958385472481496</v>
      </c>
      <c r="P45">
        <v>31.36103454080629</v>
      </c>
      <c r="Q45">
        <v>5.7886790119617224</v>
      </c>
      <c r="R45">
        <v>10.609620356175625</v>
      </c>
      <c r="S45">
        <v>6.7551885964912275</v>
      </c>
      <c r="T45">
        <v>0.78108666666666671</v>
      </c>
      <c r="U45">
        <v>58.929640308960479</v>
      </c>
      <c r="V45">
        <v>4.9706073447653427</v>
      </c>
      <c r="W45">
        <v>10.616353109632628</v>
      </c>
      <c r="X45">
        <v>34.736569121328671</v>
      </c>
      <c r="Y45">
        <v>0</v>
      </c>
      <c r="Z45">
        <v>2.7632968654545449</v>
      </c>
      <c r="AA45">
        <v>0</v>
      </c>
      <c r="AB45">
        <v>20.872783690709326</v>
      </c>
      <c r="AC45">
        <v>9.9786498617517552</v>
      </c>
      <c r="AD45">
        <v>4.6749820102287281</v>
      </c>
      <c r="AE45">
        <v>25.425431525090303</v>
      </c>
      <c r="AF45">
        <v>0</v>
      </c>
      <c r="AG45">
        <v>30.764366619421413</v>
      </c>
      <c r="AH45">
        <v>66.948016751610396</v>
      </c>
      <c r="AI45">
        <v>0</v>
      </c>
      <c r="AJ45">
        <v>0</v>
      </c>
      <c r="AK45">
        <v>28.745155774940905</v>
      </c>
      <c r="AL45">
        <v>38.477703409208253</v>
      </c>
      <c r="AM45">
        <v>0</v>
      </c>
      <c r="AN45">
        <v>6.3872114431780688E-2</v>
      </c>
      <c r="AO45">
        <v>0</v>
      </c>
      <c r="AP45">
        <v>1.0857054079536039</v>
      </c>
      <c r="AQ45">
        <v>0</v>
      </c>
      <c r="AR45">
        <v>16.375800349999992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3.6790372571428569</v>
      </c>
      <c r="AZ45">
        <v>0</v>
      </c>
      <c r="BA45">
        <v>2.6601469638554218</v>
      </c>
      <c r="BB45">
        <v>2.2700087814313346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906.0846397924588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272.10300870094869</v>
      </c>
      <c r="L46">
        <v>7.7195354758147507</v>
      </c>
      <c r="M46">
        <v>63.785083479157763</v>
      </c>
      <c r="N46">
        <v>52.913854586561271</v>
      </c>
      <c r="O46">
        <v>73.958385472481496</v>
      </c>
      <c r="P46">
        <v>31.36103454080629</v>
      </c>
      <c r="Q46">
        <v>5.7886790119617224</v>
      </c>
      <c r="R46">
        <v>10.609620356175625</v>
      </c>
      <c r="S46">
        <v>6.7551885964912275</v>
      </c>
      <c r="T46">
        <v>0.78108666666666671</v>
      </c>
      <c r="U46">
        <v>58.929640308960479</v>
      </c>
      <c r="V46">
        <v>4.9591493936651583</v>
      </c>
      <c r="W46">
        <v>10.616353109632628</v>
      </c>
      <c r="X46">
        <v>34.736569121328671</v>
      </c>
      <c r="Y46">
        <v>0</v>
      </c>
      <c r="Z46">
        <v>2.7632968654545449</v>
      </c>
      <c r="AA46">
        <v>0</v>
      </c>
      <c r="AB46">
        <v>20.872783690709326</v>
      </c>
      <c r="AC46">
        <v>9.9786498617517552</v>
      </c>
      <c r="AD46">
        <v>4.6749820102287281</v>
      </c>
      <c r="AE46">
        <v>25.425431525090303</v>
      </c>
      <c r="AF46">
        <v>0</v>
      </c>
      <c r="AG46">
        <v>30.764366619421413</v>
      </c>
      <c r="AH46">
        <v>66.948016751610396</v>
      </c>
      <c r="AI46">
        <v>0</v>
      </c>
      <c r="AJ46">
        <v>0</v>
      </c>
      <c r="AK46">
        <v>28.745155774940905</v>
      </c>
      <c r="AL46">
        <v>38.477703409208253</v>
      </c>
      <c r="AM46">
        <v>0</v>
      </c>
      <c r="AN46">
        <v>6.3872114431780688E-2</v>
      </c>
      <c r="AO46">
        <v>0</v>
      </c>
      <c r="AP46">
        <v>1.0857054079536039</v>
      </c>
      <c r="AQ46">
        <v>0</v>
      </c>
      <c r="AR46">
        <v>14.036400299999995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3.6790372571428569</v>
      </c>
      <c r="AZ46">
        <v>0</v>
      </c>
      <c r="BA46">
        <v>2.6601469638554218</v>
      </c>
      <c r="BB46">
        <v>2.2700087814313346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903.73378179135852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272.10300870094869</v>
      </c>
      <c r="L47">
        <v>7.7195354758147507</v>
      </c>
      <c r="M47">
        <v>63.859508349599572</v>
      </c>
      <c r="N47">
        <v>52.911879030247484</v>
      </c>
      <c r="O47">
        <v>73.957939522184304</v>
      </c>
      <c r="P47">
        <v>31.360940019900493</v>
      </c>
      <c r="Q47">
        <v>5.7886790119617224</v>
      </c>
      <c r="R47">
        <v>10.609620356175625</v>
      </c>
      <c r="S47">
        <v>6.7551885964912275</v>
      </c>
      <c r="T47">
        <v>0.78108666666666671</v>
      </c>
      <c r="U47">
        <v>58.929640308960479</v>
      </c>
      <c r="V47">
        <v>4.9591493936651583</v>
      </c>
      <c r="W47">
        <v>10.616353109632628</v>
      </c>
      <c r="X47">
        <v>34.731163506348928</v>
      </c>
      <c r="Y47">
        <v>0</v>
      </c>
      <c r="Z47">
        <v>2.7632968654545449</v>
      </c>
      <c r="AA47">
        <v>0</v>
      </c>
      <c r="AB47">
        <v>15.844724519355283</v>
      </c>
      <c r="AC47">
        <v>9.9786498617517552</v>
      </c>
      <c r="AD47">
        <v>4.6749820102287281</v>
      </c>
      <c r="AE47">
        <v>25.425431525090303</v>
      </c>
      <c r="AF47">
        <v>0</v>
      </c>
      <c r="AG47">
        <v>30.764366619421413</v>
      </c>
      <c r="AH47">
        <v>57.384014485595223</v>
      </c>
      <c r="AI47">
        <v>0</v>
      </c>
      <c r="AJ47">
        <v>0</v>
      </c>
      <c r="AK47">
        <v>28.745155774940905</v>
      </c>
      <c r="AL47">
        <v>38.477703409208253</v>
      </c>
      <c r="AM47">
        <v>0</v>
      </c>
      <c r="AN47">
        <v>6.3872114431780688E-2</v>
      </c>
      <c r="AO47">
        <v>0</v>
      </c>
      <c r="AP47">
        <v>1.3571315403479698</v>
      </c>
      <c r="AQ47">
        <v>0</v>
      </c>
      <c r="AR47">
        <v>14.036400299999995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2.2791539277108428</v>
      </c>
      <c r="BB47">
        <v>2.2700087814313346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889.0986566781844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272.10300870094869</v>
      </c>
      <c r="L48">
        <v>7.7195354758147507</v>
      </c>
      <c r="M48">
        <v>63.859508349599572</v>
      </c>
      <c r="N48">
        <v>52.911879030247484</v>
      </c>
      <c r="O48">
        <v>73.963955412969284</v>
      </c>
      <c r="P48">
        <v>31.360940019900493</v>
      </c>
      <c r="Q48">
        <v>5.7886790119617224</v>
      </c>
      <c r="R48">
        <v>10.609620356175625</v>
      </c>
      <c r="S48">
        <v>6.7551885964912275</v>
      </c>
      <c r="T48">
        <v>0.78108666666666671</v>
      </c>
      <c r="U48">
        <v>58.929640308960479</v>
      </c>
      <c r="V48">
        <v>4.9591493936651583</v>
      </c>
      <c r="W48">
        <v>10.616353109632628</v>
      </c>
      <c r="X48">
        <v>34.731163506348928</v>
      </c>
      <c r="Y48">
        <v>0</v>
      </c>
      <c r="Z48">
        <v>2.7632968654545449</v>
      </c>
      <c r="AA48">
        <v>0</v>
      </c>
      <c r="AB48">
        <v>15.844724519355283</v>
      </c>
      <c r="AC48">
        <v>9.9786498617517552</v>
      </c>
      <c r="AD48">
        <v>4.6749820102287281</v>
      </c>
      <c r="AE48">
        <v>25.425431525090303</v>
      </c>
      <c r="AF48">
        <v>0</v>
      </c>
      <c r="AG48">
        <v>30.764366619421413</v>
      </c>
      <c r="AH48">
        <v>57.384014485595223</v>
      </c>
      <c r="AI48">
        <v>0</v>
      </c>
      <c r="AJ48">
        <v>0</v>
      </c>
      <c r="AK48">
        <v>28.745155774940905</v>
      </c>
      <c r="AL48">
        <v>38.477703409208253</v>
      </c>
      <c r="AM48">
        <v>0</v>
      </c>
      <c r="AN48">
        <v>6.3872114431780688E-2</v>
      </c>
      <c r="AO48">
        <v>0</v>
      </c>
      <c r="AP48">
        <v>4.8856738966031479</v>
      </c>
      <c r="AQ48">
        <v>0</v>
      </c>
      <c r="AR48">
        <v>14.036400299999995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2.2791539277108428</v>
      </c>
      <c r="BB48">
        <v>2.2700087814313346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892.63321492522459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272.10300870094869</v>
      </c>
      <c r="L49">
        <v>7.7195354758147507</v>
      </c>
      <c r="M49">
        <v>63.785083479157763</v>
      </c>
      <c r="N49">
        <v>52.911879030247484</v>
      </c>
      <c r="O49">
        <v>73.963955412969284</v>
      </c>
      <c r="P49">
        <v>31.360940019900493</v>
      </c>
      <c r="Q49">
        <v>5.7885181290836645</v>
      </c>
      <c r="R49">
        <v>10.609467759228876</v>
      </c>
      <c r="S49">
        <v>6.7550313798701298</v>
      </c>
      <c r="T49">
        <v>0.78108666666666671</v>
      </c>
      <c r="U49">
        <v>58.929640308960479</v>
      </c>
      <c r="V49">
        <v>4.9591493936651583</v>
      </c>
      <c r="W49">
        <v>10.616353109632628</v>
      </c>
      <c r="X49">
        <v>34.731163506348928</v>
      </c>
      <c r="Y49">
        <v>0</v>
      </c>
      <c r="Z49">
        <v>2.7632968654545449</v>
      </c>
      <c r="AA49">
        <v>0</v>
      </c>
      <c r="AB49">
        <v>15.844724519355283</v>
      </c>
      <c r="AC49">
        <v>9.9786498617517552</v>
      </c>
      <c r="AD49">
        <v>4.6749820102287281</v>
      </c>
      <c r="AE49">
        <v>25.425431525090303</v>
      </c>
      <c r="AF49">
        <v>0</v>
      </c>
      <c r="AG49">
        <v>30.764366619421413</v>
      </c>
      <c r="AH49">
        <v>57.384014485595223</v>
      </c>
      <c r="AI49">
        <v>0</v>
      </c>
      <c r="AJ49">
        <v>0</v>
      </c>
      <c r="AK49">
        <v>28.745155774940905</v>
      </c>
      <c r="AL49">
        <v>38.477703409208253</v>
      </c>
      <c r="AM49">
        <v>0</v>
      </c>
      <c r="AN49">
        <v>6.3872114431780688E-2</v>
      </c>
      <c r="AO49">
        <v>0</v>
      </c>
      <c r="AP49">
        <v>4.8856738966031479</v>
      </c>
      <c r="AQ49">
        <v>0</v>
      </c>
      <c r="AR49">
        <v>16.375800349999992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2.2791539277108428</v>
      </c>
      <c r="BB49">
        <v>2.2700087814313346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894.89771940833691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272.10300870094869</v>
      </c>
      <c r="L50">
        <v>7.7195354758147507</v>
      </c>
      <c r="M50">
        <v>63.859508349599572</v>
      </c>
      <c r="N50">
        <v>52.911879030247484</v>
      </c>
      <c r="O50">
        <v>73.963955412969284</v>
      </c>
      <c r="P50">
        <v>31.360940019900493</v>
      </c>
      <c r="Q50">
        <v>5.7885181290836645</v>
      </c>
      <c r="R50">
        <v>10.609467759228876</v>
      </c>
      <c r="S50">
        <v>6.7550313798701298</v>
      </c>
      <c r="T50">
        <v>0.78108666666666671</v>
      </c>
      <c r="U50">
        <v>58.929640308960479</v>
      </c>
      <c r="V50">
        <v>4.9591493936651583</v>
      </c>
      <c r="W50">
        <v>10.616353109632628</v>
      </c>
      <c r="X50">
        <v>34.731163506348928</v>
      </c>
      <c r="Y50">
        <v>0</v>
      </c>
      <c r="Z50">
        <v>2.7632968654545449</v>
      </c>
      <c r="AA50">
        <v>0</v>
      </c>
      <c r="AB50">
        <v>15.844724519355283</v>
      </c>
      <c r="AC50">
        <v>9.9786498617517552</v>
      </c>
      <c r="AD50">
        <v>4.6749820102287281</v>
      </c>
      <c r="AE50">
        <v>25.425431525090303</v>
      </c>
      <c r="AF50">
        <v>0</v>
      </c>
      <c r="AG50">
        <v>30.764366619421413</v>
      </c>
      <c r="AH50">
        <v>57.384014485595223</v>
      </c>
      <c r="AI50">
        <v>0</v>
      </c>
      <c r="AJ50">
        <v>0</v>
      </c>
      <c r="AK50">
        <v>28.745155774940905</v>
      </c>
      <c r="AL50">
        <v>38.477703409208253</v>
      </c>
      <c r="AM50">
        <v>0</v>
      </c>
      <c r="AN50">
        <v>6.3872114431780688E-2</v>
      </c>
      <c r="AO50">
        <v>0</v>
      </c>
      <c r="AP50">
        <v>4.8856738966031479</v>
      </c>
      <c r="AQ50">
        <v>0</v>
      </c>
      <c r="AR50">
        <v>16.375800349999992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2.2791539277108428</v>
      </c>
      <c r="BB50">
        <v>2.2700087814313346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894.97214427877873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272.10300870094869</v>
      </c>
      <c r="L51">
        <v>7.7195354758147507</v>
      </c>
      <c r="M51">
        <v>63.859508349599572</v>
      </c>
      <c r="N51">
        <v>52.911879030247484</v>
      </c>
      <c r="O51">
        <v>73.963955412969284</v>
      </c>
      <c r="P51">
        <v>31.360940019900493</v>
      </c>
      <c r="Q51">
        <v>5.7885181290836645</v>
      </c>
      <c r="R51">
        <v>10.609467759228876</v>
      </c>
      <c r="S51">
        <v>6.7550313798701298</v>
      </c>
      <c r="T51">
        <v>0.78108666666666671</v>
      </c>
      <c r="U51">
        <v>57.960767204610107</v>
      </c>
      <c r="V51">
        <v>4.8253449092872573</v>
      </c>
      <c r="W51">
        <v>10.616353109632628</v>
      </c>
      <c r="X51">
        <v>34.731163506348928</v>
      </c>
      <c r="Y51">
        <v>0</v>
      </c>
      <c r="Z51">
        <v>2.7632968654545449</v>
      </c>
      <c r="AA51">
        <v>0</v>
      </c>
      <c r="AB51">
        <v>13.915189275814093</v>
      </c>
      <c r="AC51">
        <v>9.9786498617517552</v>
      </c>
      <c r="AD51">
        <v>4.6749820102287281</v>
      </c>
      <c r="AE51">
        <v>25.425431525090303</v>
      </c>
      <c r="AF51">
        <v>0</v>
      </c>
      <c r="AG51">
        <v>30.764366619421413</v>
      </c>
      <c r="AH51">
        <v>57.384014485595223</v>
      </c>
      <c r="AI51">
        <v>0</v>
      </c>
      <c r="AJ51">
        <v>0</v>
      </c>
      <c r="AK51">
        <v>28.745155774940905</v>
      </c>
      <c r="AL51">
        <v>38.477703409208253</v>
      </c>
      <c r="AM51">
        <v>0</v>
      </c>
      <c r="AN51">
        <v>6.3872114431780688E-2</v>
      </c>
      <c r="AO51">
        <v>0</v>
      </c>
      <c r="AP51">
        <v>1.0857054079536039</v>
      </c>
      <c r="AQ51">
        <v>0</v>
      </c>
      <c r="AR51">
        <v>16.375800349999992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2.2791539277108428</v>
      </c>
      <c r="BB51">
        <v>2.2700087814313346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888.13996295785967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272.10300870094869</v>
      </c>
      <c r="L52">
        <v>7.7195354758147507</v>
      </c>
      <c r="M52">
        <v>63.859508349599572</v>
      </c>
      <c r="N52">
        <v>52.911879030247484</v>
      </c>
      <c r="O52">
        <v>73.963955412969284</v>
      </c>
      <c r="P52">
        <v>31.360940019900493</v>
      </c>
      <c r="Q52">
        <v>5.7885181290836645</v>
      </c>
      <c r="R52">
        <v>10.609467759228876</v>
      </c>
      <c r="S52">
        <v>6.7550313798701298</v>
      </c>
      <c r="T52">
        <v>0.78108666666666671</v>
      </c>
      <c r="U52">
        <v>57.960767204610107</v>
      </c>
      <c r="V52">
        <v>4.8253449092872573</v>
      </c>
      <c r="W52">
        <v>10.616353109632628</v>
      </c>
      <c r="X52">
        <v>34.731163506348928</v>
      </c>
      <c r="Y52">
        <v>0</v>
      </c>
      <c r="Z52">
        <v>2.7632968654545449</v>
      </c>
      <c r="AA52">
        <v>0</v>
      </c>
      <c r="AB52">
        <v>13.915189275814093</v>
      </c>
      <c r="AC52">
        <v>9.9786498617517552</v>
      </c>
      <c r="AD52">
        <v>4.6749820102287281</v>
      </c>
      <c r="AE52">
        <v>25.425431525090303</v>
      </c>
      <c r="AF52">
        <v>0</v>
      </c>
      <c r="AG52">
        <v>30.764366619421413</v>
      </c>
      <c r="AH52">
        <v>57.384014485595223</v>
      </c>
      <c r="AI52">
        <v>0</v>
      </c>
      <c r="AJ52">
        <v>0</v>
      </c>
      <c r="AK52">
        <v>28.745155774940905</v>
      </c>
      <c r="AL52">
        <v>46.842421509208251</v>
      </c>
      <c r="AM52">
        <v>0</v>
      </c>
      <c r="AN52">
        <v>6.3872114431780688E-2</v>
      </c>
      <c r="AO52">
        <v>0</v>
      </c>
      <c r="AP52">
        <v>1.0857054079536039</v>
      </c>
      <c r="AQ52">
        <v>0</v>
      </c>
      <c r="AR52">
        <v>14.036400299999995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2.2791539277108428</v>
      </c>
      <c r="BB52">
        <v>2.2700087814313346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894.16528100785968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272.10300870094869</v>
      </c>
      <c r="L53">
        <v>7.7195354758147507</v>
      </c>
      <c r="M53">
        <v>63.785083479157763</v>
      </c>
      <c r="N53">
        <v>52.911879030247484</v>
      </c>
      <c r="O53">
        <v>73.963955412969284</v>
      </c>
      <c r="P53">
        <v>31.360940019900493</v>
      </c>
      <c r="Q53">
        <v>5.7885181290836645</v>
      </c>
      <c r="R53">
        <v>10.609467759228876</v>
      </c>
      <c r="S53">
        <v>6.7550313798701298</v>
      </c>
      <c r="T53">
        <v>0.78108666666666671</v>
      </c>
      <c r="U53">
        <v>57.960767204610107</v>
      </c>
      <c r="V53">
        <v>4.8253449092872573</v>
      </c>
      <c r="W53">
        <v>10.616353109632628</v>
      </c>
      <c r="X53">
        <v>34.731163506348928</v>
      </c>
      <c r="Y53">
        <v>0</v>
      </c>
      <c r="Z53">
        <v>2.7632968654545449</v>
      </c>
      <c r="AA53">
        <v>0</v>
      </c>
      <c r="AB53">
        <v>13.915189275814093</v>
      </c>
      <c r="AC53">
        <v>9.9786498617517552</v>
      </c>
      <c r="AD53">
        <v>4.6749820102287281</v>
      </c>
      <c r="AE53">
        <v>25.425431525090303</v>
      </c>
      <c r="AF53">
        <v>0</v>
      </c>
      <c r="AG53">
        <v>30.764366619421413</v>
      </c>
      <c r="AH53">
        <v>57.384014485595223</v>
      </c>
      <c r="AI53">
        <v>0</v>
      </c>
      <c r="AJ53">
        <v>0</v>
      </c>
      <c r="AK53">
        <v>28.745155774940905</v>
      </c>
      <c r="AL53">
        <v>57.139389581325297</v>
      </c>
      <c r="AM53">
        <v>0</v>
      </c>
      <c r="AN53">
        <v>6.3872114431780688E-2</v>
      </c>
      <c r="AO53">
        <v>0</v>
      </c>
      <c r="AP53">
        <v>1.0857054079536039</v>
      </c>
      <c r="AQ53">
        <v>0</v>
      </c>
      <c r="AR53">
        <v>14.036400299999995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2.2791539277108428</v>
      </c>
      <c r="BB53">
        <v>2.2700087814313346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904.38782420953487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272.10300870094869</v>
      </c>
      <c r="L54">
        <v>7.7195354758147507</v>
      </c>
      <c r="M54">
        <v>63.785083479157763</v>
      </c>
      <c r="N54">
        <v>52.911879030247484</v>
      </c>
      <c r="O54">
        <v>73.963955412969284</v>
      </c>
      <c r="P54">
        <v>31.360940019900493</v>
      </c>
      <c r="Q54">
        <v>5.7885181290836645</v>
      </c>
      <c r="R54">
        <v>10.609467759228876</v>
      </c>
      <c r="S54">
        <v>6.7550313798701298</v>
      </c>
      <c r="T54">
        <v>0.78108666666666671</v>
      </c>
      <c r="U54">
        <v>57.960767204610107</v>
      </c>
      <c r="V54">
        <v>4.8253449092872573</v>
      </c>
      <c r="W54">
        <v>10.616353109632628</v>
      </c>
      <c r="X54">
        <v>34.731163506348928</v>
      </c>
      <c r="Y54">
        <v>0</v>
      </c>
      <c r="Z54">
        <v>2.7632968654545449</v>
      </c>
      <c r="AA54">
        <v>0</v>
      </c>
      <c r="AB54">
        <v>13.915189275814093</v>
      </c>
      <c r="AC54">
        <v>9.9786498617517552</v>
      </c>
      <c r="AD54">
        <v>4.6749820102287281</v>
      </c>
      <c r="AE54">
        <v>25.425431525090303</v>
      </c>
      <c r="AF54">
        <v>0</v>
      </c>
      <c r="AG54">
        <v>30.764366619421413</v>
      </c>
      <c r="AH54">
        <v>57.384014485595223</v>
      </c>
      <c r="AI54">
        <v>0</v>
      </c>
      <c r="AJ54">
        <v>0</v>
      </c>
      <c r="AK54">
        <v>28.745155774940905</v>
      </c>
      <c r="AL54">
        <v>57.139389581325297</v>
      </c>
      <c r="AM54">
        <v>0</v>
      </c>
      <c r="AN54">
        <v>6.3872114431780688E-2</v>
      </c>
      <c r="AO54">
        <v>0</v>
      </c>
      <c r="AP54">
        <v>1.0857054079536039</v>
      </c>
      <c r="AQ54">
        <v>0</v>
      </c>
      <c r="AR54">
        <v>14.036400299999995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2.2791539277108428</v>
      </c>
      <c r="BB54">
        <v>2.2700087814313346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904.38782420953487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272.10300870094869</v>
      </c>
      <c r="L55">
        <v>7.7195354758147507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5.7885181290836645</v>
      </c>
      <c r="R55">
        <v>10.609467759228876</v>
      </c>
      <c r="S55">
        <v>6.7550313798701298</v>
      </c>
      <c r="T55">
        <v>0.78108666666666671</v>
      </c>
      <c r="U55">
        <v>57.960767204610107</v>
      </c>
      <c r="V55">
        <v>4.9591493936651583</v>
      </c>
      <c r="W55">
        <v>18.780858311022701</v>
      </c>
      <c r="X55">
        <v>62.842050896638483</v>
      </c>
      <c r="Y55">
        <v>0</v>
      </c>
      <c r="Z55">
        <v>2.7632968654545449</v>
      </c>
      <c r="AA55">
        <v>0</v>
      </c>
      <c r="AB55">
        <v>13.915189275814093</v>
      </c>
      <c r="AC55">
        <v>9.9786498617517552</v>
      </c>
      <c r="AD55">
        <v>4.6749820102287281</v>
      </c>
      <c r="AE55">
        <v>25.425431525090303</v>
      </c>
      <c r="AF55">
        <v>0</v>
      </c>
      <c r="AG55">
        <v>30.764366619421413</v>
      </c>
      <c r="AH55">
        <v>57.384014485595223</v>
      </c>
      <c r="AI55">
        <v>0</v>
      </c>
      <c r="AJ55">
        <v>0</v>
      </c>
      <c r="AK55">
        <v>28.745155774940905</v>
      </c>
      <c r="AL55">
        <v>57.139389581325297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16.375800349999992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2.2791539277108428</v>
      </c>
      <c r="BB55">
        <v>2.2700087814313346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943.75369891001094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272.10300870094869</v>
      </c>
      <c r="L56">
        <v>7.7195354758147507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5.7885181290836645</v>
      </c>
      <c r="R56">
        <v>10.609467759228876</v>
      </c>
      <c r="S56">
        <v>6.7550313798701298</v>
      </c>
      <c r="T56">
        <v>0.78108666666666671</v>
      </c>
      <c r="U56">
        <v>57.960767204610107</v>
      </c>
      <c r="V56">
        <v>4.9591493936651583</v>
      </c>
      <c r="W56">
        <v>18.780858311022701</v>
      </c>
      <c r="X56">
        <v>62.842050896638483</v>
      </c>
      <c r="Y56">
        <v>0</v>
      </c>
      <c r="Z56">
        <v>2.7632968654545449</v>
      </c>
      <c r="AA56">
        <v>0</v>
      </c>
      <c r="AB56">
        <v>13.915189275814093</v>
      </c>
      <c r="AC56">
        <v>9.9786498617517552</v>
      </c>
      <c r="AD56">
        <v>4.6749820102287281</v>
      </c>
      <c r="AE56">
        <v>25.425431525090303</v>
      </c>
      <c r="AF56">
        <v>0</v>
      </c>
      <c r="AG56">
        <v>30.764366619421413</v>
      </c>
      <c r="AH56">
        <v>57.384014485595223</v>
      </c>
      <c r="AI56">
        <v>0</v>
      </c>
      <c r="AJ56">
        <v>0</v>
      </c>
      <c r="AK56">
        <v>28.745155774940905</v>
      </c>
      <c r="AL56">
        <v>57.139389581325297</v>
      </c>
      <c r="AM56">
        <v>0</v>
      </c>
      <c r="AN56">
        <v>6.3872114431780688E-2</v>
      </c>
      <c r="AO56">
        <v>0</v>
      </c>
      <c r="AP56">
        <v>3.4742569541010768</v>
      </c>
      <c r="AQ56">
        <v>0</v>
      </c>
      <c r="AR56">
        <v>16.375800349999992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2.2791539277108428</v>
      </c>
      <c r="BB56">
        <v>2.2700087814313346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945.59939775218163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272.10300870094869</v>
      </c>
      <c r="L57">
        <v>7.7195354758147507</v>
      </c>
      <c r="M57">
        <v>63.785083479157763</v>
      </c>
      <c r="N57">
        <v>52.911879030247484</v>
      </c>
      <c r="O57">
        <v>73.963955412969284</v>
      </c>
      <c r="P57">
        <v>31.360940019900493</v>
      </c>
      <c r="Q57">
        <v>9.6176466825396822</v>
      </c>
      <c r="R57">
        <v>19.123044587841946</v>
      </c>
      <c r="S57">
        <v>11.757657790401568</v>
      </c>
      <c r="T57">
        <v>1.4207343020134227</v>
      </c>
      <c r="U57">
        <v>57.960767204610107</v>
      </c>
      <c r="V57">
        <v>8.8199648430493269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0</v>
      </c>
      <c r="AB57">
        <v>13.915189275814093</v>
      </c>
      <c r="AC57">
        <v>9.9786498617517552</v>
      </c>
      <c r="AD57">
        <v>4.6749820102287281</v>
      </c>
      <c r="AE57">
        <v>25.425431525090303</v>
      </c>
      <c r="AF57">
        <v>0</v>
      </c>
      <c r="AG57">
        <v>30.764366619421413</v>
      </c>
      <c r="AH57">
        <v>57.384014485595223</v>
      </c>
      <c r="AI57">
        <v>0</v>
      </c>
      <c r="AJ57">
        <v>0</v>
      </c>
      <c r="AK57">
        <v>28.745155774940905</v>
      </c>
      <c r="AL57">
        <v>46.842421509208251</v>
      </c>
      <c r="AM57">
        <v>0</v>
      </c>
      <c r="AN57">
        <v>6.3872114431780688E-2</v>
      </c>
      <c r="AO57">
        <v>0</v>
      </c>
      <c r="AP57">
        <v>3.4742569541010768</v>
      </c>
      <c r="AQ57">
        <v>0</v>
      </c>
      <c r="AR57">
        <v>16.375800349999992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2.2791539277108428</v>
      </c>
      <c r="BB57">
        <v>2.4600095164410059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957.26380042196399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337.71781367465695</v>
      </c>
      <c r="L58">
        <v>7.7195354758147507</v>
      </c>
      <c r="M58">
        <v>63.785083479157763</v>
      </c>
      <c r="N58">
        <v>52.911879030247484</v>
      </c>
      <c r="O58">
        <v>73.963955412969284</v>
      </c>
      <c r="P58">
        <v>31.360940019900493</v>
      </c>
      <c r="Q58">
        <v>9.613355268014514</v>
      </c>
      <c r="R58">
        <v>19.124413881162429</v>
      </c>
      <c r="S58">
        <v>11.757108897618052</v>
      </c>
      <c r="T58">
        <v>1.4207343020134227</v>
      </c>
      <c r="U58">
        <v>57.960767204610107</v>
      </c>
      <c r="V58">
        <v>8.8199648430493269</v>
      </c>
      <c r="W58">
        <v>18.780858311022701</v>
      </c>
      <c r="X58">
        <v>62.381440585791729</v>
      </c>
      <c r="Y58">
        <v>0</v>
      </c>
      <c r="Z58">
        <v>2.7632968654545449</v>
      </c>
      <c r="AA58">
        <v>0</v>
      </c>
      <c r="AB58">
        <v>13.915189275814093</v>
      </c>
      <c r="AC58">
        <v>9.9786498617517552</v>
      </c>
      <c r="AD58">
        <v>4.6749820102287281</v>
      </c>
      <c r="AE58">
        <v>25.425431525090303</v>
      </c>
      <c r="AF58">
        <v>0</v>
      </c>
      <c r="AG58">
        <v>30.764366619421413</v>
      </c>
      <c r="AH58">
        <v>57.384014485595223</v>
      </c>
      <c r="AI58">
        <v>0</v>
      </c>
      <c r="AJ58">
        <v>0</v>
      </c>
      <c r="AK58">
        <v>28.745155774940905</v>
      </c>
      <c r="AL58">
        <v>46.842421509208251</v>
      </c>
      <c r="AM58">
        <v>0</v>
      </c>
      <c r="AN58">
        <v>6.3872114431780688E-2</v>
      </c>
      <c r="AO58">
        <v>0</v>
      </c>
      <c r="AP58">
        <v>3.4742569541010768</v>
      </c>
      <c r="AQ58">
        <v>0</v>
      </c>
      <c r="AR58">
        <v>14.036400299999995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2.2791539277108428</v>
      </c>
      <c r="BB58">
        <v>2.4600095164410059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1020.0751240208373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272.15253178471818</v>
      </c>
      <c r="L59">
        <v>5.3999375582077871</v>
      </c>
      <c r="M59">
        <v>45.095671710980035</v>
      </c>
      <c r="N59">
        <v>37.432918129210833</v>
      </c>
      <c r="O59">
        <v>52.329441124523221</v>
      </c>
      <c r="P59">
        <v>22.182652413402362</v>
      </c>
      <c r="Q59">
        <v>6.6862319036496354</v>
      </c>
      <c r="R59">
        <v>11.782813084175084</v>
      </c>
      <c r="S59">
        <v>7.201542731169627</v>
      </c>
      <c r="T59">
        <v>1.4207343020134227</v>
      </c>
      <c r="U59">
        <v>57.960767204610107</v>
      </c>
      <c r="V59">
        <v>8.8199648430493269</v>
      </c>
      <c r="W59">
        <v>18.780858311022701</v>
      </c>
      <c r="X59">
        <v>62.381440585791729</v>
      </c>
      <c r="Y59">
        <v>0</v>
      </c>
      <c r="Z59">
        <v>2.7632968654545449</v>
      </c>
      <c r="AA59">
        <v>0</v>
      </c>
      <c r="AB59">
        <v>13.915189275814093</v>
      </c>
      <c r="AC59">
        <v>9.9786498617517552</v>
      </c>
      <c r="AD59">
        <v>4.6749820102287281</v>
      </c>
      <c r="AE59">
        <v>25.425431525090303</v>
      </c>
      <c r="AF59">
        <v>0</v>
      </c>
      <c r="AG59">
        <v>30.764366619421413</v>
      </c>
      <c r="AH59">
        <v>57.384014485595223</v>
      </c>
      <c r="AI59">
        <v>0</v>
      </c>
      <c r="AJ59">
        <v>0</v>
      </c>
      <c r="AK59">
        <v>28.745155774940905</v>
      </c>
      <c r="AL59">
        <v>46.842421509208251</v>
      </c>
      <c r="AM59">
        <v>0</v>
      </c>
      <c r="AN59">
        <v>6.3872114431780688E-2</v>
      </c>
      <c r="AO59">
        <v>0</v>
      </c>
      <c r="AP59">
        <v>3.4742569541010768</v>
      </c>
      <c r="AQ59">
        <v>0</v>
      </c>
      <c r="AR59">
        <v>14.036400299999995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2.2791539277108428</v>
      </c>
      <c r="BB59">
        <v>2.4600095164410059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872.38477932133242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228.36420832475704</v>
      </c>
      <c r="L60">
        <v>4.1800627091680074</v>
      </c>
      <c r="M60">
        <v>45.257412740093415</v>
      </c>
      <c r="N60">
        <v>37.570909157845328</v>
      </c>
      <c r="O60">
        <v>52.509833301587292</v>
      </c>
      <c r="P60">
        <v>22.270119423552309</v>
      </c>
      <c r="Q60">
        <v>6.0609296991279074</v>
      </c>
      <c r="R60">
        <v>11.825503100298286</v>
      </c>
      <c r="S60">
        <v>7.2265869109756098</v>
      </c>
      <c r="T60">
        <v>1.4207343020134227</v>
      </c>
      <c r="U60">
        <v>57.960767204610107</v>
      </c>
      <c r="V60">
        <v>8.8199648430493269</v>
      </c>
      <c r="W60">
        <v>18.780858311022701</v>
      </c>
      <c r="X60">
        <v>62.381440585791729</v>
      </c>
      <c r="Y60">
        <v>0</v>
      </c>
      <c r="Z60">
        <v>2.7632968654545449</v>
      </c>
      <c r="AA60">
        <v>0</v>
      </c>
      <c r="AB60">
        <v>13.915189275814093</v>
      </c>
      <c r="AC60">
        <v>9.9786498617517552</v>
      </c>
      <c r="AD60">
        <v>4.6749820102287281</v>
      </c>
      <c r="AE60">
        <v>25.425431525090303</v>
      </c>
      <c r="AF60">
        <v>0</v>
      </c>
      <c r="AG60">
        <v>30.764366619421413</v>
      </c>
      <c r="AH60">
        <v>57.384014485595223</v>
      </c>
      <c r="AI60">
        <v>0</v>
      </c>
      <c r="AJ60">
        <v>0</v>
      </c>
      <c r="AK60">
        <v>28.745155774940905</v>
      </c>
      <c r="AL60">
        <v>46.842421509208251</v>
      </c>
      <c r="AM60">
        <v>0</v>
      </c>
      <c r="AN60">
        <v>6.3872114431780688E-2</v>
      </c>
      <c r="AO60">
        <v>0</v>
      </c>
      <c r="AP60">
        <v>3.4742569541010768</v>
      </c>
      <c r="AQ60">
        <v>0</v>
      </c>
      <c r="AR60">
        <v>14.036400299999995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2.2791539277108428</v>
      </c>
      <c r="BB60">
        <v>2.4600095164410059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827.38660424870079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190.66248789874965</v>
      </c>
      <c r="L61">
        <v>7.940150888122786</v>
      </c>
      <c r="M61">
        <v>45.933269905906805</v>
      </c>
      <c r="N61">
        <v>38.136061232689862</v>
      </c>
      <c r="O61">
        <v>53.307615795154184</v>
      </c>
      <c r="P61">
        <v>22.60321999616454</v>
      </c>
      <c r="Q61">
        <v>6.1501276664280606</v>
      </c>
      <c r="R61">
        <v>12.003542033786264</v>
      </c>
      <c r="S61">
        <v>7.3356898990990995</v>
      </c>
      <c r="T61">
        <v>1.4207343020134227</v>
      </c>
      <c r="U61">
        <v>57.960767204610107</v>
      </c>
      <c r="V61">
        <v>8.8199648430493269</v>
      </c>
      <c r="W61">
        <v>18.780858311022701</v>
      </c>
      <c r="X61">
        <v>62.381440585791729</v>
      </c>
      <c r="Y61">
        <v>0</v>
      </c>
      <c r="Z61">
        <v>2.7632968654545449</v>
      </c>
      <c r="AA61">
        <v>0</v>
      </c>
      <c r="AB61">
        <v>13.915189275814093</v>
      </c>
      <c r="AC61">
        <v>9.9786498617517552</v>
      </c>
      <c r="AD61">
        <v>4.6749820102287281</v>
      </c>
      <c r="AE61">
        <v>25.425431525090303</v>
      </c>
      <c r="AF61">
        <v>0</v>
      </c>
      <c r="AG61">
        <v>30.764366619421413</v>
      </c>
      <c r="AH61">
        <v>57.384014485595223</v>
      </c>
      <c r="AI61">
        <v>0</v>
      </c>
      <c r="AJ61">
        <v>0</v>
      </c>
      <c r="AK61">
        <v>28.745155774940905</v>
      </c>
      <c r="AL61">
        <v>57.139389581325297</v>
      </c>
      <c r="AM61">
        <v>0</v>
      </c>
      <c r="AN61">
        <v>6.3872114431780688E-2</v>
      </c>
      <c r="AO61">
        <v>0</v>
      </c>
      <c r="AP61">
        <v>1.6285581119304058</v>
      </c>
      <c r="AQ61">
        <v>0</v>
      </c>
      <c r="AR61">
        <v>14.036400299999995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0.85901693922651923</v>
      </c>
      <c r="BA61">
        <v>2.2791539277108428</v>
      </c>
      <c r="BB61">
        <v>2.4600095164410059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805.50349036656974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190.66248789874965</v>
      </c>
      <c r="L62">
        <v>7.7200015373257562</v>
      </c>
      <c r="M62">
        <v>44.669878527408763</v>
      </c>
      <c r="N62">
        <v>37.079260961488181</v>
      </c>
      <c r="O62">
        <v>51.828909985164209</v>
      </c>
      <c r="P62">
        <v>21.971387613154519</v>
      </c>
      <c r="Q62">
        <v>5.9859134576271185</v>
      </c>
      <c r="R62">
        <v>11.671927214501508</v>
      </c>
      <c r="S62">
        <v>7.1353318777022841</v>
      </c>
      <c r="T62">
        <v>1.4207343020134227</v>
      </c>
      <c r="U62">
        <v>57.960767204610107</v>
      </c>
      <c r="V62">
        <v>8.8199648430493269</v>
      </c>
      <c r="W62">
        <v>18.780858311022701</v>
      </c>
      <c r="X62">
        <v>62.381440585791729</v>
      </c>
      <c r="Y62">
        <v>0</v>
      </c>
      <c r="Z62">
        <v>2.7632968654545449</v>
      </c>
      <c r="AA62">
        <v>0</v>
      </c>
      <c r="AB62">
        <v>13.915189275814093</v>
      </c>
      <c r="AC62">
        <v>9.9786498617517552</v>
      </c>
      <c r="AD62">
        <v>4.6749820102287281</v>
      </c>
      <c r="AE62">
        <v>25.425431525090303</v>
      </c>
      <c r="AF62">
        <v>0</v>
      </c>
      <c r="AG62">
        <v>30.764366619421413</v>
      </c>
      <c r="AH62">
        <v>57.384014485595223</v>
      </c>
      <c r="AI62">
        <v>0</v>
      </c>
      <c r="AJ62">
        <v>0</v>
      </c>
      <c r="AK62">
        <v>28.745155774940905</v>
      </c>
      <c r="AL62">
        <v>57.139389581325297</v>
      </c>
      <c r="AM62">
        <v>0</v>
      </c>
      <c r="AN62">
        <v>6.3872114431780688E-2</v>
      </c>
      <c r="AO62">
        <v>0</v>
      </c>
      <c r="AP62">
        <v>1.6285581119304058</v>
      </c>
      <c r="AQ62">
        <v>0</v>
      </c>
      <c r="AR62">
        <v>14.036400299999995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0.82905123204419884</v>
      </c>
      <c r="BA62">
        <v>2.2791539277108428</v>
      </c>
      <c r="BB62">
        <v>2.4600095164410059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800.12645841640813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216.38256491740501</v>
      </c>
      <c r="L63">
        <v>8.4903843792875122</v>
      </c>
      <c r="M63">
        <v>49.146188283851274</v>
      </c>
      <c r="N63">
        <v>40.800533036524747</v>
      </c>
      <c r="O63">
        <v>57.032470223777658</v>
      </c>
      <c r="P63">
        <v>24.181776335006273</v>
      </c>
      <c r="Q63">
        <v>6.5837359759358289</v>
      </c>
      <c r="R63">
        <v>12.843707337796088</v>
      </c>
      <c r="S63">
        <v>7.8465122375070173</v>
      </c>
      <c r="T63">
        <v>1.4207343020134227</v>
      </c>
      <c r="U63">
        <v>57.960767204610107</v>
      </c>
      <c r="V63">
        <v>8.8199648430493269</v>
      </c>
      <c r="W63">
        <v>18.780858311022701</v>
      </c>
      <c r="X63">
        <v>62.381440585791729</v>
      </c>
      <c r="Y63">
        <v>0</v>
      </c>
      <c r="Z63">
        <v>2.7632968654545449</v>
      </c>
      <c r="AA63">
        <v>5.9544440113924066</v>
      </c>
      <c r="AB63">
        <v>13.915189275814093</v>
      </c>
      <c r="AC63">
        <v>9.9786498617517552</v>
      </c>
      <c r="AD63">
        <v>9.3499649107602991</v>
      </c>
      <c r="AE63">
        <v>25.425431525090303</v>
      </c>
      <c r="AF63">
        <v>0</v>
      </c>
      <c r="AG63">
        <v>30.764366619421413</v>
      </c>
      <c r="AH63">
        <v>57.384014485595223</v>
      </c>
      <c r="AI63">
        <v>0</v>
      </c>
      <c r="AJ63">
        <v>0</v>
      </c>
      <c r="AK63">
        <v>28.745155774940905</v>
      </c>
      <c r="AL63">
        <v>57.139389581325297</v>
      </c>
      <c r="AM63">
        <v>0</v>
      </c>
      <c r="AN63">
        <v>6.3872114431780688E-2</v>
      </c>
      <c r="AO63">
        <v>0</v>
      </c>
      <c r="AP63">
        <v>1.6285581119304058</v>
      </c>
      <c r="AQ63">
        <v>0</v>
      </c>
      <c r="AR63">
        <v>14.036400299999995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1.6581020055248619</v>
      </c>
      <c r="BA63">
        <v>2.2791539277108428</v>
      </c>
      <c r="BB63">
        <v>2.4600095164410059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856.16770975578208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209.99971279146493</v>
      </c>
      <c r="L64">
        <v>11.049902364358182</v>
      </c>
      <c r="M64">
        <v>44.861417134083304</v>
      </c>
      <c r="N64">
        <v>37.230907607980107</v>
      </c>
      <c r="O64">
        <v>52.045496982408658</v>
      </c>
      <c r="P64">
        <v>22.069172672950415</v>
      </c>
      <c r="Q64">
        <v>6.0104326847507323</v>
      </c>
      <c r="R64">
        <v>11.727279769751693</v>
      </c>
      <c r="S64">
        <v>7.169108272615385</v>
      </c>
      <c r="T64">
        <v>1.4207343020134227</v>
      </c>
      <c r="U64">
        <v>57.960767204610107</v>
      </c>
      <c r="V64">
        <v>8.8199648430493269</v>
      </c>
      <c r="W64">
        <v>18.780858311022701</v>
      </c>
      <c r="X64">
        <v>62.381440585791729</v>
      </c>
      <c r="Y64">
        <v>0</v>
      </c>
      <c r="Z64">
        <v>2.7632968654545449</v>
      </c>
      <c r="AA64">
        <v>5.9544440113924066</v>
      </c>
      <c r="AB64">
        <v>13.915189275814093</v>
      </c>
      <c r="AC64">
        <v>9.9786498617517552</v>
      </c>
      <c r="AD64">
        <v>9.3499649107602991</v>
      </c>
      <c r="AE64">
        <v>25.425431525090303</v>
      </c>
      <c r="AF64">
        <v>0</v>
      </c>
      <c r="AG64">
        <v>30.764366619421413</v>
      </c>
      <c r="AH64">
        <v>57.384014485595223</v>
      </c>
      <c r="AI64">
        <v>0</v>
      </c>
      <c r="AJ64">
        <v>0</v>
      </c>
      <c r="AK64">
        <v>28.745155774940905</v>
      </c>
      <c r="AL64">
        <v>57.139389581325297</v>
      </c>
      <c r="AM64">
        <v>0</v>
      </c>
      <c r="AN64">
        <v>6.3872114431780688E-2</v>
      </c>
      <c r="AO64">
        <v>0</v>
      </c>
      <c r="AP64">
        <v>1.6285581119304058</v>
      </c>
      <c r="AQ64">
        <v>0</v>
      </c>
      <c r="AR64">
        <v>14.036400299999995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1.6581020055248619</v>
      </c>
      <c r="BA64">
        <v>2.2791539277108428</v>
      </c>
      <c r="BB64">
        <v>2.4600095164410059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835.02326730905418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215.85292765575315</v>
      </c>
      <c r="L65">
        <v>11.239837301478193</v>
      </c>
      <c r="M65">
        <v>45.622239738077447</v>
      </c>
      <c r="N65">
        <v>37.86947619559902</v>
      </c>
      <c r="O65">
        <v>52.924248602018196</v>
      </c>
      <c r="P65">
        <v>22.439261388819155</v>
      </c>
      <c r="Q65">
        <v>6.7506857065609234</v>
      </c>
      <c r="R65">
        <v>13.181330682457439</v>
      </c>
      <c r="S65">
        <v>8.0663111361161519</v>
      </c>
      <c r="T65">
        <v>1.4207343020134227</v>
      </c>
      <c r="U65">
        <v>57.960767204610107</v>
      </c>
      <c r="V65">
        <v>8.8199648430493269</v>
      </c>
      <c r="W65">
        <v>18.780858311022701</v>
      </c>
      <c r="X65">
        <v>62.381440585791729</v>
      </c>
      <c r="Y65">
        <v>0</v>
      </c>
      <c r="Z65">
        <v>2.7632968654545449</v>
      </c>
      <c r="AA65">
        <v>5.9544440113924066</v>
      </c>
      <c r="AB65">
        <v>13.915189275814093</v>
      </c>
      <c r="AC65">
        <v>9.9786498617517552</v>
      </c>
      <c r="AD65">
        <v>9.3499649107602991</v>
      </c>
      <c r="AE65">
        <v>25.425431525090303</v>
      </c>
      <c r="AF65">
        <v>0</v>
      </c>
      <c r="AG65">
        <v>30.764366619421413</v>
      </c>
      <c r="AH65">
        <v>57.384014485595223</v>
      </c>
      <c r="AI65">
        <v>0</v>
      </c>
      <c r="AJ65">
        <v>0</v>
      </c>
      <c r="AK65">
        <v>28.745155774940905</v>
      </c>
      <c r="AL65">
        <v>57.139389581325297</v>
      </c>
      <c r="AM65">
        <v>0</v>
      </c>
      <c r="AN65">
        <v>6.3872114431780688E-2</v>
      </c>
      <c r="AO65">
        <v>0</v>
      </c>
      <c r="AP65">
        <v>1.0857054079536039</v>
      </c>
      <c r="AQ65">
        <v>0</v>
      </c>
      <c r="AR65">
        <v>14.036400299999995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1.6581020055248619</v>
      </c>
      <c r="BA65">
        <v>2.2791539277108428</v>
      </c>
      <c r="BB65">
        <v>2.4600095164410059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846.26330273159363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190.77023283044798</v>
      </c>
      <c r="L66">
        <v>9.9900208406123348</v>
      </c>
      <c r="M66">
        <v>40.108775625850342</v>
      </c>
      <c r="N66">
        <v>33.291684118659774</v>
      </c>
      <c r="O66">
        <v>46.532977619371927</v>
      </c>
      <c r="P66">
        <v>19.729176652756426</v>
      </c>
      <c r="Q66">
        <v>6.0529538230958231</v>
      </c>
      <c r="R66">
        <v>11.814281447202356</v>
      </c>
      <c r="S66">
        <v>7.2333301375515822</v>
      </c>
      <c r="T66">
        <v>1.4207343020134227</v>
      </c>
      <c r="U66">
        <v>57.960767204610107</v>
      </c>
      <c r="V66">
        <v>8.8199648430493269</v>
      </c>
      <c r="W66">
        <v>18.780858311022701</v>
      </c>
      <c r="X66">
        <v>62.381440585791729</v>
      </c>
      <c r="Y66">
        <v>0</v>
      </c>
      <c r="Z66">
        <v>2.7632968654545449</v>
      </c>
      <c r="AA66">
        <v>11.88612043037975</v>
      </c>
      <c r="AB66">
        <v>13.915189275814093</v>
      </c>
      <c r="AC66">
        <v>9.9786498617517552</v>
      </c>
      <c r="AD66">
        <v>9.3499649107602991</v>
      </c>
      <c r="AE66">
        <v>25.425431525090303</v>
      </c>
      <c r="AF66">
        <v>0</v>
      </c>
      <c r="AG66">
        <v>30.764366619421413</v>
      </c>
      <c r="AH66">
        <v>57.384014485595223</v>
      </c>
      <c r="AI66">
        <v>0</v>
      </c>
      <c r="AJ66">
        <v>0</v>
      </c>
      <c r="AK66">
        <v>28.745155774940905</v>
      </c>
      <c r="AL66">
        <v>57.139389581325297</v>
      </c>
      <c r="AM66">
        <v>0</v>
      </c>
      <c r="AN66">
        <v>6.3872114431780688E-2</v>
      </c>
      <c r="AO66">
        <v>0</v>
      </c>
      <c r="AP66">
        <v>1.0857054079536039</v>
      </c>
      <c r="AQ66">
        <v>0</v>
      </c>
      <c r="AR66">
        <v>14.036400299999995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1.6581020055248619</v>
      </c>
      <c r="BA66">
        <v>2.2791539277108428</v>
      </c>
      <c r="BB66">
        <v>2.4600095164410059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803.77209383924981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199.69428179951183</v>
      </c>
      <c r="L67">
        <v>10.460131040576385</v>
      </c>
      <c r="M67">
        <v>41.982082633528265</v>
      </c>
      <c r="N67">
        <v>34.846599453372143</v>
      </c>
      <c r="O67">
        <v>48.717186227738289</v>
      </c>
      <c r="P67">
        <v>20.660896979120761</v>
      </c>
      <c r="Q67">
        <v>6.2931478873239435</v>
      </c>
      <c r="R67">
        <v>12.284806882234726</v>
      </c>
      <c r="S67">
        <v>7.5279667514792896</v>
      </c>
      <c r="T67">
        <v>1.4207343020134227</v>
      </c>
      <c r="U67">
        <v>57.960767204610107</v>
      </c>
      <c r="V67">
        <v>8.8199648430493269</v>
      </c>
      <c r="W67">
        <v>18.780858311022701</v>
      </c>
      <c r="X67">
        <v>62.381440585791729</v>
      </c>
      <c r="Y67">
        <v>0</v>
      </c>
      <c r="Z67">
        <v>2.7632968654545449</v>
      </c>
      <c r="AA67">
        <v>11.90888846202532</v>
      </c>
      <c r="AB67">
        <v>11.971569498083307</v>
      </c>
      <c r="AC67">
        <v>9.9786498617517552</v>
      </c>
      <c r="AD67">
        <v>9.3499649107602991</v>
      </c>
      <c r="AE67">
        <v>25.425431525090303</v>
      </c>
      <c r="AF67">
        <v>0</v>
      </c>
      <c r="AG67">
        <v>30.764366619421413</v>
      </c>
      <c r="AH67">
        <v>57.384014485595223</v>
      </c>
      <c r="AI67">
        <v>0</v>
      </c>
      <c r="AJ67">
        <v>0</v>
      </c>
      <c r="AK67">
        <v>28.745155774940905</v>
      </c>
      <c r="AL67">
        <v>46.005949549999997</v>
      </c>
      <c r="AM67">
        <v>0</v>
      </c>
      <c r="AN67">
        <v>6.3872114431780688E-2</v>
      </c>
      <c r="AO67">
        <v>0</v>
      </c>
      <c r="AP67">
        <v>1.8999842443247721</v>
      </c>
      <c r="AQ67">
        <v>0</v>
      </c>
      <c r="AR67">
        <v>14.036400299999995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1.6581020055248619</v>
      </c>
      <c r="BA67">
        <v>2.2791539277108428</v>
      </c>
      <c r="BB67">
        <v>2.4600095164410059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808.47574745754753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213.62991847118525</v>
      </c>
      <c r="L68">
        <v>11.190219225766461</v>
      </c>
      <c r="M68">
        <v>44.916821409567184</v>
      </c>
      <c r="N68">
        <v>37.280931118259225</v>
      </c>
      <c r="O68">
        <v>52.108455130434777</v>
      </c>
      <c r="P68">
        <v>22.089312625576149</v>
      </c>
      <c r="Q68">
        <v>6.6686044758418745</v>
      </c>
      <c r="R68">
        <v>13.012817479338842</v>
      </c>
      <c r="S68">
        <v>7.9637468789926276</v>
      </c>
      <c r="T68">
        <v>1.4207343020134227</v>
      </c>
      <c r="U68">
        <v>57.960767204610107</v>
      </c>
      <c r="V68">
        <v>8.8199648430493269</v>
      </c>
      <c r="W68">
        <v>18.780858311022701</v>
      </c>
      <c r="X68">
        <v>62.381440585791729</v>
      </c>
      <c r="Y68">
        <v>0</v>
      </c>
      <c r="Z68">
        <v>2.7632968654545449</v>
      </c>
      <c r="AA68">
        <v>17.863332473417724</v>
      </c>
      <c r="AB68">
        <v>11.971569498083307</v>
      </c>
      <c r="AC68">
        <v>9.9786498617517552</v>
      </c>
      <c r="AD68">
        <v>9.3499649107602991</v>
      </c>
      <c r="AE68">
        <v>25.425431525090303</v>
      </c>
      <c r="AF68">
        <v>0</v>
      </c>
      <c r="AG68">
        <v>30.764366619421413</v>
      </c>
      <c r="AH68">
        <v>57.384014485595223</v>
      </c>
      <c r="AI68">
        <v>0</v>
      </c>
      <c r="AJ68">
        <v>0</v>
      </c>
      <c r="AK68">
        <v>28.745155774940905</v>
      </c>
      <c r="AL68">
        <v>46.005949549999997</v>
      </c>
      <c r="AM68">
        <v>0</v>
      </c>
      <c r="AN68">
        <v>6.3872114431780688E-2</v>
      </c>
      <c r="AO68">
        <v>0</v>
      </c>
      <c r="AP68">
        <v>5.1571004681855834</v>
      </c>
      <c r="AQ68">
        <v>0</v>
      </c>
      <c r="AR68">
        <v>14.036400299999995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1.6581020055248619</v>
      </c>
      <c r="BA68">
        <v>2.2791539277108428</v>
      </c>
      <c r="BB68">
        <v>2.4600095164410059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844.08103485287756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494.28927393653879</v>
      </c>
      <c r="L69">
        <v>17.459414427724141</v>
      </c>
      <c r="M69">
        <v>63.785083479157763</v>
      </c>
      <c r="N69">
        <v>52.911879030247484</v>
      </c>
      <c r="O69">
        <v>73.963955412969284</v>
      </c>
      <c r="P69">
        <v>31.360940019900493</v>
      </c>
      <c r="Q69">
        <v>9.5851429705611793</v>
      </c>
      <c r="R69">
        <v>19.120177388414493</v>
      </c>
      <c r="S69">
        <v>11.755086629685156</v>
      </c>
      <c r="T69">
        <v>1.4207343020134227</v>
      </c>
      <c r="U69">
        <v>57.960767204610107</v>
      </c>
      <c r="V69">
        <v>8.8199648430493269</v>
      </c>
      <c r="W69">
        <v>18.780858311022701</v>
      </c>
      <c r="X69">
        <v>62.381440585791729</v>
      </c>
      <c r="Y69">
        <v>0</v>
      </c>
      <c r="Z69">
        <v>2.7632968654545449</v>
      </c>
      <c r="AA69">
        <v>17.863332473417724</v>
      </c>
      <c r="AB69">
        <v>11.971569498083307</v>
      </c>
      <c r="AC69">
        <v>9.9786498617517552</v>
      </c>
      <c r="AD69">
        <v>9.3499649107602991</v>
      </c>
      <c r="AE69">
        <v>25.425431525090303</v>
      </c>
      <c r="AF69">
        <v>0</v>
      </c>
      <c r="AG69">
        <v>30.764366619421413</v>
      </c>
      <c r="AH69">
        <v>77.229319632328796</v>
      </c>
      <c r="AI69">
        <v>0</v>
      </c>
      <c r="AJ69">
        <v>0</v>
      </c>
      <c r="AK69">
        <v>28.745155774940905</v>
      </c>
      <c r="AL69">
        <v>46.005949549999997</v>
      </c>
      <c r="AM69">
        <v>0</v>
      </c>
      <c r="AN69">
        <v>6.3872114431780688E-2</v>
      </c>
      <c r="AO69">
        <v>0</v>
      </c>
      <c r="AP69">
        <v>5.1571004681855834</v>
      </c>
      <c r="AQ69">
        <v>0</v>
      </c>
      <c r="AR69">
        <v>14.036400299999995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1.9381829125295507</v>
      </c>
      <c r="BA69">
        <v>3.0994038095238094</v>
      </c>
      <c r="BB69">
        <v>2.4600095164410059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1230.3967972686653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494.28927393653879</v>
      </c>
      <c r="L70">
        <v>17.45</v>
      </c>
      <c r="M70">
        <v>63.785083479157763</v>
      </c>
      <c r="N70">
        <v>52.911879030247484</v>
      </c>
      <c r="O70">
        <v>73.963955412969284</v>
      </c>
      <c r="P70">
        <v>31.360940019900493</v>
      </c>
      <c r="Q70">
        <v>9.6204299959411461</v>
      </c>
      <c r="R70">
        <v>19.124148499360771</v>
      </c>
      <c r="S70">
        <v>11.755573109075769</v>
      </c>
      <c r="T70">
        <v>1.4207343020134227</v>
      </c>
      <c r="U70">
        <v>57.960767204610107</v>
      </c>
      <c r="V70">
        <v>8.8199648430493269</v>
      </c>
      <c r="W70">
        <v>18.780858311022701</v>
      </c>
      <c r="X70">
        <v>62.381440585791729</v>
      </c>
      <c r="Y70">
        <v>0</v>
      </c>
      <c r="Z70">
        <v>2.7632968654545449</v>
      </c>
      <c r="AA70">
        <v>17.863332473417724</v>
      </c>
      <c r="AB70">
        <v>11.971569498083307</v>
      </c>
      <c r="AC70">
        <v>9.9786498617517552</v>
      </c>
      <c r="AD70">
        <v>9.3499649107602991</v>
      </c>
      <c r="AE70">
        <v>25.425431525090303</v>
      </c>
      <c r="AF70">
        <v>0</v>
      </c>
      <c r="AG70">
        <v>30.764366619421413</v>
      </c>
      <c r="AH70">
        <v>77.229319632328796</v>
      </c>
      <c r="AI70">
        <v>0</v>
      </c>
      <c r="AJ70">
        <v>0</v>
      </c>
      <c r="AK70">
        <v>28.745155774940905</v>
      </c>
      <c r="AL70">
        <v>46.005949549999997</v>
      </c>
      <c r="AM70">
        <v>0</v>
      </c>
      <c r="AN70">
        <v>6.3872114431780688E-2</v>
      </c>
      <c r="AO70">
        <v>0</v>
      </c>
      <c r="AP70">
        <v>5.1571004681855834</v>
      </c>
      <c r="AQ70">
        <v>0</v>
      </c>
      <c r="AR70">
        <v>14.036400299999995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3.6790372571428569</v>
      </c>
      <c r="AZ70">
        <v>1.9381829125295507</v>
      </c>
      <c r="BA70">
        <v>3.0994038095238094</v>
      </c>
      <c r="BB70">
        <v>2.4600095164410059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1230.4271274566579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434.20399431080762</v>
      </c>
      <c r="L71">
        <v>6.8900127624723693</v>
      </c>
      <c r="M71">
        <v>63.785083479157763</v>
      </c>
      <c r="N71">
        <v>52.911879030247484</v>
      </c>
      <c r="O71">
        <v>73.963955412969284</v>
      </c>
      <c r="P71">
        <v>31.360940019900493</v>
      </c>
      <c r="Q71">
        <v>9.6204299959411461</v>
      </c>
      <c r="R71">
        <v>19.124148499360771</v>
      </c>
      <c r="S71">
        <v>11.755573109075769</v>
      </c>
      <c r="T71">
        <v>1.4207343020134227</v>
      </c>
      <c r="U71">
        <v>57.960767204610107</v>
      </c>
      <c r="V71">
        <v>8.8199648430493269</v>
      </c>
      <c r="W71">
        <v>18.780858311022701</v>
      </c>
      <c r="X71">
        <v>62.381440585791729</v>
      </c>
      <c r="Y71">
        <v>0</v>
      </c>
      <c r="Z71">
        <v>2.7632968654545449</v>
      </c>
      <c r="AA71">
        <v>17.863332473417724</v>
      </c>
      <c r="AB71">
        <v>11.971569498083307</v>
      </c>
      <c r="AC71">
        <v>14.967318805447405</v>
      </c>
      <c r="AD71">
        <v>9.3499649107602991</v>
      </c>
      <c r="AE71">
        <v>25.425431525090303</v>
      </c>
      <c r="AF71">
        <v>0</v>
      </c>
      <c r="AG71">
        <v>30.764366619421413</v>
      </c>
      <c r="AH71">
        <v>77.229319632328796</v>
      </c>
      <c r="AI71">
        <v>0</v>
      </c>
      <c r="AJ71">
        <v>0</v>
      </c>
      <c r="AK71">
        <v>28.745155774940905</v>
      </c>
      <c r="AL71">
        <v>46.005949549999997</v>
      </c>
      <c r="AM71">
        <v>0</v>
      </c>
      <c r="AN71">
        <v>6.3872114431780688E-2</v>
      </c>
      <c r="AO71">
        <v>0</v>
      </c>
      <c r="AP71">
        <v>5.1571004681855834</v>
      </c>
      <c r="AQ71">
        <v>0</v>
      </c>
      <c r="AR71">
        <v>14.036400299999995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1.9381829125295507</v>
      </c>
      <c r="BA71">
        <v>3.0994038095238094</v>
      </c>
      <c r="BB71">
        <v>2.4600095164410059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1164.7705295370949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401.82664457401052</v>
      </c>
      <c r="L72">
        <v>6.8896804605382336</v>
      </c>
      <c r="M72">
        <v>63.785083479157763</v>
      </c>
      <c r="N72">
        <v>52.911879030247484</v>
      </c>
      <c r="O72">
        <v>73.963955412969284</v>
      </c>
      <c r="P72">
        <v>31.360940019900493</v>
      </c>
      <c r="Q72">
        <v>9.6204299959411461</v>
      </c>
      <c r="R72">
        <v>19.124148499360771</v>
      </c>
      <c r="S72">
        <v>11.755573109075769</v>
      </c>
      <c r="T72">
        <v>1.4207343020134227</v>
      </c>
      <c r="U72">
        <v>57.960767204610107</v>
      </c>
      <c r="V72">
        <v>8.8199648430493269</v>
      </c>
      <c r="W72">
        <v>18.780858311022701</v>
      </c>
      <c r="X72">
        <v>62.381440585791729</v>
      </c>
      <c r="Y72">
        <v>0</v>
      </c>
      <c r="Z72">
        <v>2.7632968654545449</v>
      </c>
      <c r="AA72">
        <v>17.863332473417724</v>
      </c>
      <c r="AB72">
        <v>11.971569498083307</v>
      </c>
      <c r="AC72">
        <v>14.967318805447405</v>
      </c>
      <c r="AD72">
        <v>9.3499649107602991</v>
      </c>
      <c r="AE72">
        <v>25.425431525090303</v>
      </c>
      <c r="AF72">
        <v>0</v>
      </c>
      <c r="AG72">
        <v>30.764366619421413</v>
      </c>
      <c r="AH72">
        <v>77.229319632328796</v>
      </c>
      <c r="AI72">
        <v>0</v>
      </c>
      <c r="AJ72">
        <v>0</v>
      </c>
      <c r="AK72">
        <v>28.745155774940905</v>
      </c>
      <c r="AL72">
        <v>46.005949549999997</v>
      </c>
      <c r="AM72">
        <v>0</v>
      </c>
      <c r="AN72">
        <v>6.3872114431780688E-2</v>
      </c>
      <c r="AO72">
        <v>0</v>
      </c>
      <c r="AP72">
        <v>1.3571315403479698</v>
      </c>
      <c r="AQ72">
        <v>0</v>
      </c>
      <c r="AR72">
        <v>14.036400299999995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4.0896604614525138</v>
      </c>
      <c r="BA72">
        <v>3.0994038095238094</v>
      </c>
      <c r="BB72">
        <v>2.4600095164410059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1130.7443561194491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404.29241307177512</v>
      </c>
      <c r="L73">
        <v>6.890017482483711</v>
      </c>
      <c r="M73">
        <v>63.785083479157763</v>
      </c>
      <c r="N73">
        <v>52.911879030247484</v>
      </c>
      <c r="O73">
        <v>73.963955412969284</v>
      </c>
      <c r="P73">
        <v>31.360940019900493</v>
      </c>
      <c r="Q73">
        <v>9.6204299959411461</v>
      </c>
      <c r="R73">
        <v>19.124148499360771</v>
      </c>
      <c r="S73">
        <v>11.755573109075769</v>
      </c>
      <c r="T73">
        <v>1.4207343020134227</v>
      </c>
      <c r="U73">
        <v>57.960767204610107</v>
      </c>
      <c r="V73">
        <v>8.8199648430493269</v>
      </c>
      <c r="W73">
        <v>18.780858311022701</v>
      </c>
      <c r="X73">
        <v>62.381440585791729</v>
      </c>
      <c r="Y73">
        <v>0</v>
      </c>
      <c r="Z73">
        <v>2.7632968654545449</v>
      </c>
      <c r="AA73">
        <v>17.863332473417724</v>
      </c>
      <c r="AB73">
        <v>11.971569498083307</v>
      </c>
      <c r="AC73">
        <v>14.967318805447405</v>
      </c>
      <c r="AD73">
        <v>9.3499649107602991</v>
      </c>
      <c r="AE73">
        <v>25.425431525090303</v>
      </c>
      <c r="AF73">
        <v>0</v>
      </c>
      <c r="AG73">
        <v>30.764366619421413</v>
      </c>
      <c r="AH73">
        <v>77.229319632328796</v>
      </c>
      <c r="AI73">
        <v>0</v>
      </c>
      <c r="AJ73">
        <v>0</v>
      </c>
      <c r="AK73">
        <v>28.745155774940905</v>
      </c>
      <c r="AL73">
        <v>43.496534418416516</v>
      </c>
      <c r="AM73">
        <v>2.3153446515499816</v>
      </c>
      <c r="AN73">
        <v>6.3872114431780688E-2</v>
      </c>
      <c r="AO73">
        <v>0</v>
      </c>
      <c r="AP73">
        <v>1.3571315403479698</v>
      </c>
      <c r="AQ73">
        <v>0</v>
      </c>
      <c r="AR73">
        <v>14.036400299999995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3.6790372571428569</v>
      </c>
      <c r="AZ73">
        <v>4.0896604614525138</v>
      </c>
      <c r="BA73">
        <v>3.0994038095238094</v>
      </c>
      <c r="BB73">
        <v>2.4600095164410059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1133.0163911591258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402.36257141632234</v>
      </c>
      <c r="L74">
        <v>6.8901122524837337</v>
      </c>
      <c r="M74">
        <v>63.785083479157763</v>
      </c>
      <c r="N74">
        <v>52.911879030247484</v>
      </c>
      <c r="O74">
        <v>73.963955412969284</v>
      </c>
      <c r="P74">
        <v>31.360940019900493</v>
      </c>
      <c r="Q74">
        <v>9.6204299959411461</v>
      </c>
      <c r="R74">
        <v>19.124148499360771</v>
      </c>
      <c r="S74">
        <v>11.755573109075769</v>
      </c>
      <c r="T74">
        <v>1.4207343020134227</v>
      </c>
      <c r="U74">
        <v>57.960767204610107</v>
      </c>
      <c r="V74">
        <v>8.8199648430493269</v>
      </c>
      <c r="W74">
        <v>18.780858311022701</v>
      </c>
      <c r="X74">
        <v>62.381440585791729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9.3499649107602991</v>
      </c>
      <c r="AE74">
        <v>25.425431525090303</v>
      </c>
      <c r="AF74">
        <v>0</v>
      </c>
      <c r="AG74">
        <v>30.764366619421413</v>
      </c>
      <c r="AH74">
        <v>77.229319632328796</v>
      </c>
      <c r="AI74">
        <v>0</v>
      </c>
      <c r="AJ74">
        <v>0</v>
      </c>
      <c r="AK74">
        <v>28.745155774940905</v>
      </c>
      <c r="AL74">
        <v>43.496534418416516</v>
      </c>
      <c r="AM74">
        <v>2.3153446515499816</v>
      </c>
      <c r="AN74">
        <v>6.3872114431780688E-2</v>
      </c>
      <c r="AO74">
        <v>0</v>
      </c>
      <c r="AP74">
        <v>1.3571315403479698</v>
      </c>
      <c r="AQ74">
        <v>0</v>
      </c>
      <c r="AR74">
        <v>14.036400299999995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3.6790372571428569</v>
      </c>
      <c r="AZ74">
        <v>4.0896604614525138</v>
      </c>
      <c r="BA74">
        <v>3.0994038095238094</v>
      </c>
      <c r="BB74">
        <v>2.4600095164410059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1139.987858466299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408.15307721873262</v>
      </c>
      <c r="L75">
        <v>6.8899866205906006</v>
      </c>
      <c r="M75">
        <v>63.785083479157763</v>
      </c>
      <c r="N75">
        <v>52.911879030247484</v>
      </c>
      <c r="O75">
        <v>73.963955412969284</v>
      </c>
      <c r="P75">
        <v>31.360940019900493</v>
      </c>
      <c r="Q75">
        <v>9.6204299959411461</v>
      </c>
      <c r="R75">
        <v>19.124148499360771</v>
      </c>
      <c r="S75">
        <v>11.755573109075769</v>
      </c>
      <c r="T75">
        <v>1.4207343020134227</v>
      </c>
      <c r="U75">
        <v>58.260838464582342</v>
      </c>
      <c r="V75">
        <v>8.8199648430493269</v>
      </c>
      <c r="W75">
        <v>18.780858311022701</v>
      </c>
      <c r="X75">
        <v>62.381440585791729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9.3499649107602991</v>
      </c>
      <c r="AE75">
        <v>25.425431525090303</v>
      </c>
      <c r="AF75">
        <v>0</v>
      </c>
      <c r="AG75">
        <v>30.764366619421413</v>
      </c>
      <c r="AH75">
        <v>77.229319632328796</v>
      </c>
      <c r="AI75">
        <v>0</v>
      </c>
      <c r="AJ75">
        <v>0</v>
      </c>
      <c r="AK75">
        <v>28.745155774940905</v>
      </c>
      <c r="AL75">
        <v>37.641231449999992</v>
      </c>
      <c r="AM75">
        <v>2.3153446515499816</v>
      </c>
      <c r="AN75">
        <v>6.3872114431780688E-2</v>
      </c>
      <c r="AO75">
        <v>0</v>
      </c>
      <c r="AP75">
        <v>0.48856730182270086</v>
      </c>
      <c r="AQ75">
        <v>0</v>
      </c>
      <c r="AR75">
        <v>14.036400299999995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3.6790372571428569</v>
      </c>
      <c r="AZ75">
        <v>4.0896604614525138</v>
      </c>
      <c r="BA75">
        <v>3.0994038095238094</v>
      </c>
      <c r="BB75">
        <v>2.4600095164410059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1139.3544426898466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394.64614734567772</v>
      </c>
      <c r="L76">
        <v>6.8899866205906006</v>
      </c>
      <c r="M76">
        <v>63.785083479157763</v>
      </c>
      <c r="N76">
        <v>52.911879030247484</v>
      </c>
      <c r="O76">
        <v>73.963955412969284</v>
      </c>
      <c r="P76">
        <v>31.360940019900493</v>
      </c>
      <c r="Q76">
        <v>9.6204299959411461</v>
      </c>
      <c r="R76">
        <v>19.124148499360771</v>
      </c>
      <c r="S76">
        <v>11.755573109075769</v>
      </c>
      <c r="T76">
        <v>1.4207343020134227</v>
      </c>
      <c r="U76">
        <v>58.27933631158389</v>
      </c>
      <c r="V76">
        <v>8.8199648430493269</v>
      </c>
      <c r="W76">
        <v>14.749195973504017</v>
      </c>
      <c r="X76">
        <v>62.381440585791729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9.3499649107602991</v>
      </c>
      <c r="AE76">
        <v>25.425431525090303</v>
      </c>
      <c r="AF76">
        <v>0</v>
      </c>
      <c r="AG76">
        <v>30.764366619421413</v>
      </c>
      <c r="AH76">
        <v>77.229319632328796</v>
      </c>
      <c r="AI76">
        <v>1.8356990100858326</v>
      </c>
      <c r="AJ76">
        <v>0</v>
      </c>
      <c r="AK76">
        <v>28.745155774940905</v>
      </c>
      <c r="AL76">
        <v>37.641231449999992</v>
      </c>
      <c r="AM76">
        <v>5.3797713569783117</v>
      </c>
      <c r="AN76">
        <v>6.3872114431780688E-2</v>
      </c>
      <c r="AO76">
        <v>0</v>
      </c>
      <c r="AP76">
        <v>0.48856730182270086</v>
      </c>
      <c r="AQ76">
        <v>0</v>
      </c>
      <c r="AR76">
        <v>14.036400299999995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3.6790372571428569</v>
      </c>
      <c r="AZ76">
        <v>4.0896604614525138</v>
      </c>
      <c r="BA76">
        <v>3.0994038095238094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1126.7344740417886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388.85663926389088</v>
      </c>
      <c r="L77">
        <v>6.8899866205906006</v>
      </c>
      <c r="M77">
        <v>63.785083479157763</v>
      </c>
      <c r="N77">
        <v>52.911879030247484</v>
      </c>
      <c r="O77">
        <v>73.963955412969284</v>
      </c>
      <c r="P77">
        <v>31.360940019900493</v>
      </c>
      <c r="Q77">
        <v>9.6204299959411461</v>
      </c>
      <c r="R77">
        <v>19.124148499360771</v>
      </c>
      <c r="S77">
        <v>11.755573109075769</v>
      </c>
      <c r="T77">
        <v>1.4207343020134227</v>
      </c>
      <c r="U77">
        <v>58.27933631158389</v>
      </c>
      <c r="V77">
        <v>8.8199648430493269</v>
      </c>
      <c r="W77">
        <v>14.749195973504017</v>
      </c>
      <c r="X77">
        <v>62.381440585791729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14.024946920989027</v>
      </c>
      <c r="AE77">
        <v>25.425431525090303</v>
      </c>
      <c r="AF77">
        <v>0</v>
      </c>
      <c r="AG77">
        <v>30.764366619421413</v>
      </c>
      <c r="AH77">
        <v>77.229319632328796</v>
      </c>
      <c r="AI77">
        <v>2.6224272208835595</v>
      </c>
      <c r="AJ77">
        <v>0</v>
      </c>
      <c r="AK77">
        <v>28.745155774940905</v>
      </c>
      <c r="AL77">
        <v>37.641231449999992</v>
      </c>
      <c r="AM77">
        <v>5.3797713569783117</v>
      </c>
      <c r="AN77">
        <v>6.3872114431780688E-2</v>
      </c>
      <c r="AO77">
        <v>0</v>
      </c>
      <c r="AP77">
        <v>1.0314200057995029</v>
      </c>
      <c r="AQ77">
        <v>0</v>
      </c>
      <c r="AR77">
        <v>14.036400299999995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3.6790372571428569</v>
      </c>
      <c r="AZ77">
        <v>4.0896604614525138</v>
      </c>
      <c r="BA77">
        <v>3.0994038095238094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1126.9495288850048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434.20681341532571</v>
      </c>
      <c r="L78">
        <v>6.8899866205906006</v>
      </c>
      <c r="M78">
        <v>63.785083479157763</v>
      </c>
      <c r="N78">
        <v>52.911879030247484</v>
      </c>
      <c r="O78">
        <v>73.963955412969284</v>
      </c>
      <c r="P78">
        <v>31.360940019900493</v>
      </c>
      <c r="Q78">
        <v>9.6204299959411461</v>
      </c>
      <c r="R78">
        <v>19.124148499360771</v>
      </c>
      <c r="S78">
        <v>11.755573109075769</v>
      </c>
      <c r="T78">
        <v>1.4207343020134227</v>
      </c>
      <c r="U78">
        <v>58.27933631158389</v>
      </c>
      <c r="V78">
        <v>8.8199648430493269</v>
      </c>
      <c r="W78">
        <v>14.749195973504017</v>
      </c>
      <c r="X78">
        <v>62.381440585791729</v>
      </c>
      <c r="Y78">
        <v>0</v>
      </c>
      <c r="Z78">
        <v>8.3318434395454535</v>
      </c>
      <c r="AA78">
        <v>17.863332473417724</v>
      </c>
      <c r="AB78">
        <v>21.478404834129559</v>
      </c>
      <c r="AC78">
        <v>14.967318805447405</v>
      </c>
      <c r="AD78">
        <v>19.073738605384843</v>
      </c>
      <c r="AE78">
        <v>25.425431525090303</v>
      </c>
      <c r="AF78">
        <v>0</v>
      </c>
      <c r="AG78">
        <v>30.764366619421413</v>
      </c>
      <c r="AH78">
        <v>78.113990242212097</v>
      </c>
      <c r="AI78">
        <v>3.9336410539886359</v>
      </c>
      <c r="AJ78">
        <v>0</v>
      </c>
      <c r="AK78">
        <v>28.745155774940905</v>
      </c>
      <c r="AL78">
        <v>37.641231449999992</v>
      </c>
      <c r="AM78">
        <v>8.0900862708985564</v>
      </c>
      <c r="AN78">
        <v>6.3872114431780688E-2</v>
      </c>
      <c r="AO78">
        <v>0</v>
      </c>
      <c r="AP78">
        <v>4.2885362296603144</v>
      </c>
      <c r="AQ78">
        <v>0</v>
      </c>
      <c r="AR78">
        <v>14.036400299999995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3.8219678363858365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1192.4500544276946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433.31895221516783</v>
      </c>
      <c r="L79">
        <v>16.019480291077798</v>
      </c>
      <c r="M79">
        <v>63.785083479157763</v>
      </c>
      <c r="N79">
        <v>52.911879030247484</v>
      </c>
      <c r="O79">
        <v>73.963955412969284</v>
      </c>
      <c r="P79">
        <v>31.360940019900493</v>
      </c>
      <c r="Q79">
        <v>9.613698349656751</v>
      </c>
      <c r="R79">
        <v>19.120177388414493</v>
      </c>
      <c r="S79">
        <v>11.755086629685156</v>
      </c>
      <c r="T79">
        <v>1.4207343020134227</v>
      </c>
      <c r="U79">
        <v>58.27933631158389</v>
      </c>
      <c r="V79">
        <v>8.8199648430493269</v>
      </c>
      <c r="W79">
        <v>18.780858311022701</v>
      </c>
      <c r="X79">
        <v>62.381440585791729</v>
      </c>
      <c r="Y79">
        <v>0</v>
      </c>
      <c r="Z79">
        <v>8.3318434395454535</v>
      </c>
      <c r="AA79">
        <v>17.863332473417724</v>
      </c>
      <c r="AB79">
        <v>21.478404834129559</v>
      </c>
      <c r="AC79">
        <v>14.967318805447405</v>
      </c>
      <c r="AD79">
        <v>19.073738605384843</v>
      </c>
      <c r="AE79">
        <v>25.425431525090303</v>
      </c>
      <c r="AF79">
        <v>0</v>
      </c>
      <c r="AG79">
        <v>30.764366619421413</v>
      </c>
      <c r="AH79">
        <v>78.113990242212097</v>
      </c>
      <c r="AI79">
        <v>25.568665960272948</v>
      </c>
      <c r="AJ79">
        <v>0</v>
      </c>
      <c r="AK79">
        <v>28.745155774940905</v>
      </c>
      <c r="AL79">
        <v>37.641231449999992</v>
      </c>
      <c r="AM79">
        <v>8.0900862708985564</v>
      </c>
      <c r="AN79">
        <v>6.3872114431780688E-2</v>
      </c>
      <c r="AO79">
        <v>0</v>
      </c>
      <c r="AP79">
        <v>4.2885362296603144</v>
      </c>
      <c r="AQ79">
        <v>0</v>
      </c>
      <c r="AR79">
        <v>14.036400299999995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3.8219678363858365</v>
      </c>
      <c r="AZ79">
        <v>4.0896604614525138</v>
      </c>
      <c r="BA79">
        <v>3.1798286227544912</v>
      </c>
      <c r="BB79">
        <v>2.4600095164410059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1226.3471849052057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474.27964352414261</v>
      </c>
      <c r="L80">
        <v>17.45</v>
      </c>
      <c r="M80">
        <v>63.785083479157763</v>
      </c>
      <c r="N80">
        <v>52.911879030247484</v>
      </c>
      <c r="O80">
        <v>73.963955412969284</v>
      </c>
      <c r="P80">
        <v>31.360940019900493</v>
      </c>
      <c r="Q80">
        <v>9.613698349656751</v>
      </c>
      <c r="R80">
        <v>19.120177388414493</v>
      </c>
      <c r="S80">
        <v>11.755086629685156</v>
      </c>
      <c r="T80">
        <v>1.4207343020134227</v>
      </c>
      <c r="U80">
        <v>58.27933631158389</v>
      </c>
      <c r="V80">
        <v>8.8199648430493269</v>
      </c>
      <c r="W80">
        <v>18.780858311022701</v>
      </c>
      <c r="X80">
        <v>62.381440585791729</v>
      </c>
      <c r="Y80">
        <v>0</v>
      </c>
      <c r="Z80">
        <v>8.3318434395454535</v>
      </c>
      <c r="AA80">
        <v>17.863332473417724</v>
      </c>
      <c r="AB80">
        <v>21.478404834129559</v>
      </c>
      <c r="AC80">
        <v>14.967318805447405</v>
      </c>
      <c r="AD80">
        <v>19.073738605384843</v>
      </c>
      <c r="AE80">
        <v>25.425431525090303</v>
      </c>
      <c r="AF80">
        <v>0</v>
      </c>
      <c r="AG80">
        <v>30.764366619421413</v>
      </c>
      <c r="AH80">
        <v>78.113990242212097</v>
      </c>
      <c r="AI80">
        <v>25.568665960272948</v>
      </c>
      <c r="AJ80">
        <v>0</v>
      </c>
      <c r="AK80">
        <v>28.745155774940905</v>
      </c>
      <c r="AL80">
        <v>60.225970618416511</v>
      </c>
      <c r="AM80">
        <v>8.0900862708985564</v>
      </c>
      <c r="AN80">
        <v>6.3872114431780688E-2</v>
      </c>
      <c r="AO80">
        <v>0</v>
      </c>
      <c r="AP80">
        <v>4.2885362296603144</v>
      </c>
      <c r="AQ80">
        <v>0</v>
      </c>
      <c r="AR80">
        <v>14.036400299999995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3.8219678363858365</v>
      </c>
      <c r="AZ80">
        <v>4.0896604614525138</v>
      </c>
      <c r="BA80">
        <v>3.1798286227544912</v>
      </c>
      <c r="BB80">
        <v>2.4600095164410059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1291.3231350915191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494.2815002298733</v>
      </c>
      <c r="L81">
        <v>17.45</v>
      </c>
      <c r="M81">
        <v>63.785083479157763</v>
      </c>
      <c r="N81">
        <v>52.911879030247484</v>
      </c>
      <c r="O81">
        <v>73.963955412969284</v>
      </c>
      <c r="P81">
        <v>31.360940019900493</v>
      </c>
      <c r="Q81">
        <v>9.613698349656751</v>
      </c>
      <c r="R81">
        <v>19.120177388414493</v>
      </c>
      <c r="S81">
        <v>11.755086629685156</v>
      </c>
      <c r="T81">
        <v>1.4207343020134227</v>
      </c>
      <c r="U81">
        <v>58.27933631158389</v>
      </c>
      <c r="V81">
        <v>8.8199648430493269</v>
      </c>
      <c r="W81">
        <v>18.780858311022701</v>
      </c>
      <c r="X81">
        <v>62.381440585791729</v>
      </c>
      <c r="Y81">
        <v>0</v>
      </c>
      <c r="Z81">
        <v>8.3318434395454535</v>
      </c>
      <c r="AA81">
        <v>17.863332473417724</v>
      </c>
      <c r="AB81">
        <v>21.478404834129559</v>
      </c>
      <c r="AC81">
        <v>14.967318805447405</v>
      </c>
      <c r="AD81">
        <v>19.073738605384843</v>
      </c>
      <c r="AE81">
        <v>25.425431525090303</v>
      </c>
      <c r="AF81">
        <v>0</v>
      </c>
      <c r="AG81">
        <v>30.764366619421413</v>
      </c>
      <c r="AH81">
        <v>78.113990242212097</v>
      </c>
      <c r="AI81">
        <v>25.568665960272948</v>
      </c>
      <c r="AJ81">
        <v>0</v>
      </c>
      <c r="AK81">
        <v>28.745155774940905</v>
      </c>
      <c r="AL81">
        <v>60.225970618416511</v>
      </c>
      <c r="AM81">
        <v>8.0900862708985564</v>
      </c>
      <c r="AN81">
        <v>6.3872114431780688E-2</v>
      </c>
      <c r="AO81">
        <v>0</v>
      </c>
      <c r="AP81">
        <v>0.48856730182270086</v>
      </c>
      <c r="AQ81">
        <v>0</v>
      </c>
      <c r="AR81">
        <v>14.036400299999995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3.8219678363858365</v>
      </c>
      <c r="AZ81">
        <v>4.0896604614525138</v>
      </c>
      <c r="BA81">
        <v>3.1798286227544912</v>
      </c>
      <c r="BB81">
        <v>2.4600095164410059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1307.5250228694124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493.85228865662094</v>
      </c>
      <c r="L82">
        <v>17.45</v>
      </c>
      <c r="M82">
        <v>63.785083479157763</v>
      </c>
      <c r="N82">
        <v>52.911879030247484</v>
      </c>
      <c r="O82">
        <v>73.963955412969284</v>
      </c>
      <c r="P82">
        <v>31.360940019900493</v>
      </c>
      <c r="Q82">
        <v>9.613698349656751</v>
      </c>
      <c r="R82">
        <v>19.120177388414493</v>
      </c>
      <c r="S82">
        <v>11.755086629685156</v>
      </c>
      <c r="T82">
        <v>1.4207343020134227</v>
      </c>
      <c r="U82">
        <v>58.27933631158389</v>
      </c>
      <c r="V82">
        <v>8.8199648430493269</v>
      </c>
      <c r="W82">
        <v>18.780858311022701</v>
      </c>
      <c r="X82">
        <v>62.381440585791729</v>
      </c>
      <c r="Y82">
        <v>0</v>
      </c>
      <c r="Z82">
        <v>8.3318434395454535</v>
      </c>
      <c r="AA82">
        <v>17.863332473417724</v>
      </c>
      <c r="AB82">
        <v>21.478404834129559</v>
      </c>
      <c r="AC82">
        <v>14.967318805447405</v>
      </c>
      <c r="AD82">
        <v>19.073738605384843</v>
      </c>
      <c r="AE82">
        <v>25.425431525090303</v>
      </c>
      <c r="AF82">
        <v>0</v>
      </c>
      <c r="AG82">
        <v>30.764366619421413</v>
      </c>
      <c r="AH82">
        <v>78.113990242212097</v>
      </c>
      <c r="AI82">
        <v>25.568665960272948</v>
      </c>
      <c r="AJ82">
        <v>0</v>
      </c>
      <c r="AK82">
        <v>28.745155774940905</v>
      </c>
      <c r="AL82">
        <v>60.225970618416511</v>
      </c>
      <c r="AM82">
        <v>8.0900862708985564</v>
      </c>
      <c r="AN82">
        <v>6.3872114431780688E-2</v>
      </c>
      <c r="AO82">
        <v>0</v>
      </c>
      <c r="AP82">
        <v>0.48856730182270086</v>
      </c>
      <c r="AQ82">
        <v>0</v>
      </c>
      <c r="AR82">
        <v>14.036400299999995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3.8219678363858365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1307.09581129616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493.85228865662094</v>
      </c>
      <c r="L83">
        <v>17.45</v>
      </c>
      <c r="M83">
        <v>63.785083479157763</v>
      </c>
      <c r="N83">
        <v>52.911879030247484</v>
      </c>
      <c r="O83">
        <v>73.963955412969284</v>
      </c>
      <c r="P83">
        <v>31.360940019900493</v>
      </c>
      <c r="Q83">
        <v>9.613698349656751</v>
      </c>
      <c r="R83">
        <v>19.120177388414493</v>
      </c>
      <c r="S83">
        <v>11.755086629685156</v>
      </c>
      <c r="T83">
        <v>1.4207343020134227</v>
      </c>
      <c r="U83">
        <v>58.27933631158389</v>
      </c>
      <c r="V83">
        <v>8.8199648430493269</v>
      </c>
      <c r="W83">
        <v>18.780858311022701</v>
      </c>
      <c r="X83">
        <v>62.381440585791729</v>
      </c>
      <c r="Y83">
        <v>0</v>
      </c>
      <c r="Z83">
        <v>8.3318434395454535</v>
      </c>
      <c r="AA83">
        <v>17.863332473417724</v>
      </c>
      <c r="AB83">
        <v>21.478404834129559</v>
      </c>
      <c r="AC83">
        <v>14.967318805447405</v>
      </c>
      <c r="AD83">
        <v>19.073738605384843</v>
      </c>
      <c r="AE83">
        <v>25.425431525090303</v>
      </c>
      <c r="AF83">
        <v>0</v>
      </c>
      <c r="AG83">
        <v>30.764366619421413</v>
      </c>
      <c r="AH83">
        <v>78.113990242212097</v>
      </c>
      <c r="AI83">
        <v>25.568665960272948</v>
      </c>
      <c r="AJ83">
        <v>0</v>
      </c>
      <c r="AK83">
        <v>28.745155774940905</v>
      </c>
      <c r="AL83">
        <v>60.225970618416511</v>
      </c>
      <c r="AM83">
        <v>8.0900862708985564</v>
      </c>
      <c r="AN83">
        <v>6.3872114431780688E-2</v>
      </c>
      <c r="AO83">
        <v>0</v>
      </c>
      <c r="AP83">
        <v>0.48856730182270086</v>
      </c>
      <c r="AQ83">
        <v>0</v>
      </c>
      <c r="AR83">
        <v>14.036400299999995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3.8219678363858365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1307.09581129616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493.85228865662094</v>
      </c>
      <c r="L84">
        <v>17.45</v>
      </c>
      <c r="M84">
        <v>63.785083479157763</v>
      </c>
      <c r="N84">
        <v>52.911879030247484</v>
      </c>
      <c r="O84">
        <v>73.963955412969284</v>
      </c>
      <c r="P84">
        <v>31.360940019900493</v>
      </c>
      <c r="Q84">
        <v>9.613698349656751</v>
      </c>
      <c r="R84">
        <v>19.120177388414493</v>
      </c>
      <c r="S84">
        <v>11.755086629685156</v>
      </c>
      <c r="T84">
        <v>1.4207343020134227</v>
      </c>
      <c r="U84">
        <v>58.27933631158389</v>
      </c>
      <c r="V84">
        <v>8.8199648430493269</v>
      </c>
      <c r="W84">
        <v>18.780858311022701</v>
      </c>
      <c r="X84">
        <v>62.381440585791729</v>
      </c>
      <c r="Y84">
        <v>0</v>
      </c>
      <c r="Z84">
        <v>8.3318434395454535</v>
      </c>
      <c r="AA84">
        <v>17.863332473417724</v>
      </c>
      <c r="AB84">
        <v>21.478404834129559</v>
      </c>
      <c r="AC84">
        <v>14.967318805447405</v>
      </c>
      <c r="AD84">
        <v>19.073738605384843</v>
      </c>
      <c r="AE84">
        <v>25.425431525090303</v>
      </c>
      <c r="AF84">
        <v>0</v>
      </c>
      <c r="AG84">
        <v>30.764366619421413</v>
      </c>
      <c r="AH84">
        <v>78.113990242212097</v>
      </c>
      <c r="AI84">
        <v>25.568665960272948</v>
      </c>
      <c r="AJ84">
        <v>0</v>
      </c>
      <c r="AK84">
        <v>28.745155774940905</v>
      </c>
      <c r="AL84">
        <v>36.804759490791731</v>
      </c>
      <c r="AM84">
        <v>8.0900862708985564</v>
      </c>
      <c r="AN84">
        <v>6.3872114431780688E-2</v>
      </c>
      <c r="AO84">
        <v>0</v>
      </c>
      <c r="AP84">
        <v>0.48856730182270086</v>
      </c>
      <c r="AQ84">
        <v>0</v>
      </c>
      <c r="AR84">
        <v>14.036400299999995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3.8219678363858365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1283.6746001685351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493.85228865662094</v>
      </c>
      <c r="L85">
        <v>17.45</v>
      </c>
      <c r="M85">
        <v>63.785083479157763</v>
      </c>
      <c r="N85">
        <v>52.911879030247484</v>
      </c>
      <c r="O85">
        <v>73.963955412969284</v>
      </c>
      <c r="P85">
        <v>31.360940019900493</v>
      </c>
      <c r="Q85">
        <v>9.613698349656751</v>
      </c>
      <c r="R85">
        <v>19.120177388414493</v>
      </c>
      <c r="S85">
        <v>11.755086629685156</v>
      </c>
      <c r="T85">
        <v>1.4207343020134227</v>
      </c>
      <c r="U85">
        <v>58.27933631158389</v>
      </c>
      <c r="V85">
        <v>8.8199648430493269</v>
      </c>
      <c r="W85">
        <v>18.780858311022701</v>
      </c>
      <c r="X85">
        <v>62.381440585791729</v>
      </c>
      <c r="Y85">
        <v>0</v>
      </c>
      <c r="Z85">
        <v>8.3318434395454535</v>
      </c>
      <c r="AA85">
        <v>17.863332473417724</v>
      </c>
      <c r="AB85">
        <v>21.478404834129559</v>
      </c>
      <c r="AC85">
        <v>14.967318805447405</v>
      </c>
      <c r="AD85">
        <v>19.073738605384843</v>
      </c>
      <c r="AE85">
        <v>25.425431525090303</v>
      </c>
      <c r="AF85">
        <v>0</v>
      </c>
      <c r="AG85">
        <v>30.764366619421413</v>
      </c>
      <c r="AH85">
        <v>78.113990242212097</v>
      </c>
      <c r="AI85">
        <v>2.6224272208835595</v>
      </c>
      <c r="AJ85">
        <v>0</v>
      </c>
      <c r="AK85">
        <v>28.745155774940905</v>
      </c>
      <c r="AL85">
        <v>35.131816318416519</v>
      </c>
      <c r="AM85">
        <v>8.0900862708985564</v>
      </c>
      <c r="AN85">
        <v>6.3872114431780688E-2</v>
      </c>
      <c r="AO85">
        <v>0</v>
      </c>
      <c r="AP85">
        <v>0.48856730182270086</v>
      </c>
      <c r="AQ85">
        <v>0</v>
      </c>
      <c r="AR85">
        <v>14.036400299999995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3.8219678363858365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1259.0554182567705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493.85228865662094</v>
      </c>
      <c r="L86">
        <v>17.45</v>
      </c>
      <c r="M86">
        <v>63.785083479157763</v>
      </c>
      <c r="N86">
        <v>52.911879030247484</v>
      </c>
      <c r="O86">
        <v>73.963955412969284</v>
      </c>
      <c r="P86">
        <v>31.360940019900493</v>
      </c>
      <c r="Q86">
        <v>9.613698349656751</v>
      </c>
      <c r="R86">
        <v>19.120177388414493</v>
      </c>
      <c r="S86">
        <v>11.755086629685156</v>
      </c>
      <c r="T86">
        <v>1.4207343020134227</v>
      </c>
      <c r="U86">
        <v>58.27933631158389</v>
      </c>
      <c r="V86">
        <v>8.8199648430493269</v>
      </c>
      <c r="W86">
        <v>18.780858311022701</v>
      </c>
      <c r="X86">
        <v>62.381440585791729</v>
      </c>
      <c r="Y86">
        <v>0</v>
      </c>
      <c r="Z86">
        <v>1.3984295699999996</v>
      </c>
      <c r="AA86">
        <v>17.863332473417724</v>
      </c>
      <c r="AB86">
        <v>14.788409432458629</v>
      </c>
      <c r="AC86">
        <v>10.820696917065375</v>
      </c>
      <c r="AD86">
        <v>18.699929376369177</v>
      </c>
      <c r="AE86">
        <v>25.425431525090303</v>
      </c>
      <c r="AF86">
        <v>0</v>
      </c>
      <c r="AG86">
        <v>30.764366619421413</v>
      </c>
      <c r="AH86">
        <v>77.229319632328796</v>
      </c>
      <c r="AI86">
        <v>1.8356990100858326</v>
      </c>
      <c r="AJ86">
        <v>0</v>
      </c>
      <c r="AK86">
        <v>28.745155774940905</v>
      </c>
      <c r="AL86">
        <v>35.131816318416519</v>
      </c>
      <c r="AM86">
        <v>8.0737427045288879</v>
      </c>
      <c r="AN86">
        <v>6.3872114431780688E-2</v>
      </c>
      <c r="AO86">
        <v>0</v>
      </c>
      <c r="AP86">
        <v>0.48856730182270086</v>
      </c>
      <c r="AQ86">
        <v>0</v>
      </c>
      <c r="AR86">
        <v>14.036400299999995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3.6790372571428569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1238.459759072527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493.85228865662094</v>
      </c>
      <c r="L87">
        <v>17.45</v>
      </c>
      <c r="M87">
        <v>63.785083479157763</v>
      </c>
      <c r="N87">
        <v>52.911879030247484</v>
      </c>
      <c r="O87">
        <v>73.963955412969284</v>
      </c>
      <c r="P87">
        <v>31.360940019900493</v>
      </c>
      <c r="Q87">
        <v>9.613698349656751</v>
      </c>
      <c r="R87">
        <v>19.120177388414493</v>
      </c>
      <c r="S87">
        <v>11.755086629685156</v>
      </c>
      <c r="T87">
        <v>1.4207343020134227</v>
      </c>
      <c r="U87">
        <v>58.27933631158389</v>
      </c>
      <c r="V87">
        <v>8.8199648430493269</v>
      </c>
      <c r="W87">
        <v>18.780858311022701</v>
      </c>
      <c r="X87">
        <v>62.381440585791729</v>
      </c>
      <c r="Y87">
        <v>0</v>
      </c>
      <c r="Z87">
        <v>1.3984295699999996</v>
      </c>
      <c r="AA87">
        <v>17.863332473417724</v>
      </c>
      <c r="AB87">
        <v>14.788409432458629</v>
      </c>
      <c r="AC87">
        <v>10.820696917065375</v>
      </c>
      <c r="AD87">
        <v>18.699929376369177</v>
      </c>
      <c r="AE87">
        <v>25.425431525090303</v>
      </c>
      <c r="AF87">
        <v>0</v>
      </c>
      <c r="AG87">
        <v>30.764366619421413</v>
      </c>
      <c r="AH87">
        <v>77.229319632328796</v>
      </c>
      <c r="AI87">
        <v>1.8356990100858326</v>
      </c>
      <c r="AJ87">
        <v>0</v>
      </c>
      <c r="AK87">
        <v>28.745155774940905</v>
      </c>
      <c r="AL87">
        <v>35.131816318416519</v>
      </c>
      <c r="AM87">
        <v>8.0737427045288879</v>
      </c>
      <c r="AN87">
        <v>6.3872114431780688E-2</v>
      </c>
      <c r="AO87">
        <v>0</v>
      </c>
      <c r="AP87">
        <v>0.48856730182270086</v>
      </c>
      <c r="AQ87">
        <v>0</v>
      </c>
      <c r="AR87">
        <v>14.036400299999995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3.6790372571428569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1238.459759072527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493.85228865662094</v>
      </c>
      <c r="L88">
        <v>17.45</v>
      </c>
      <c r="M88">
        <v>63.785083479157763</v>
      </c>
      <c r="N88">
        <v>52.911879030247484</v>
      </c>
      <c r="O88">
        <v>73.963955412969284</v>
      </c>
      <c r="P88">
        <v>31.360940019900493</v>
      </c>
      <c r="Q88">
        <v>9.613698349656751</v>
      </c>
      <c r="R88">
        <v>19.120177388414493</v>
      </c>
      <c r="S88">
        <v>11.755086629685156</v>
      </c>
      <c r="T88">
        <v>1.4207343020134227</v>
      </c>
      <c r="U88">
        <v>58.27933631158389</v>
      </c>
      <c r="V88">
        <v>8.8199648430493269</v>
      </c>
      <c r="W88">
        <v>18.780858311022701</v>
      </c>
      <c r="X88">
        <v>62.381440585791729</v>
      </c>
      <c r="Y88">
        <v>0</v>
      </c>
      <c r="Z88">
        <v>1.3984295699999996</v>
      </c>
      <c r="AA88">
        <v>17.863332473417724</v>
      </c>
      <c r="AB88">
        <v>14.788409432458629</v>
      </c>
      <c r="AC88">
        <v>10.820696917065375</v>
      </c>
      <c r="AD88">
        <v>18.699929376369177</v>
      </c>
      <c r="AE88">
        <v>25.425431525090303</v>
      </c>
      <c r="AF88">
        <v>0</v>
      </c>
      <c r="AG88">
        <v>30.764366619421413</v>
      </c>
      <c r="AH88">
        <v>77.229319632328796</v>
      </c>
      <c r="AI88">
        <v>1.8356990100858326</v>
      </c>
      <c r="AJ88">
        <v>0</v>
      </c>
      <c r="AK88">
        <v>28.745155774940905</v>
      </c>
      <c r="AL88">
        <v>35.131816318416519</v>
      </c>
      <c r="AM88">
        <v>8.0737427045288879</v>
      </c>
      <c r="AN88">
        <v>6.3872114431780688E-2</v>
      </c>
      <c r="AO88">
        <v>0</v>
      </c>
      <c r="AP88">
        <v>0.48856730182270086</v>
      </c>
      <c r="AQ88">
        <v>0</v>
      </c>
      <c r="AR88">
        <v>14.036400299999995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3.6790372571428569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1238.459759072527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493.85228865662094</v>
      </c>
      <c r="L89">
        <v>17.45</v>
      </c>
      <c r="M89">
        <v>63.785083479157763</v>
      </c>
      <c r="N89">
        <v>52.911879030247484</v>
      </c>
      <c r="O89">
        <v>73.963955412969284</v>
      </c>
      <c r="P89">
        <v>31.360940019900493</v>
      </c>
      <c r="Q89">
        <v>9.613698349656751</v>
      </c>
      <c r="R89">
        <v>19.120177388414493</v>
      </c>
      <c r="S89">
        <v>11.755086629685156</v>
      </c>
      <c r="T89">
        <v>1.4207343020134227</v>
      </c>
      <c r="U89">
        <v>58.27933631158389</v>
      </c>
      <c r="V89">
        <v>8.8199648430493269</v>
      </c>
      <c r="W89">
        <v>18.780858311022701</v>
      </c>
      <c r="X89">
        <v>62.381440585791729</v>
      </c>
      <c r="Y89">
        <v>0</v>
      </c>
      <c r="Z89">
        <v>1.3984295699999996</v>
      </c>
      <c r="AA89">
        <v>17.863332473417724</v>
      </c>
      <c r="AB89">
        <v>14.788409432458629</v>
      </c>
      <c r="AC89">
        <v>10.820696917065375</v>
      </c>
      <c r="AD89">
        <v>18.699929376369177</v>
      </c>
      <c r="AE89">
        <v>25.425431525090303</v>
      </c>
      <c r="AF89">
        <v>0</v>
      </c>
      <c r="AG89">
        <v>30.764366619421413</v>
      </c>
      <c r="AH89">
        <v>77.229319632328796</v>
      </c>
      <c r="AI89">
        <v>7.2116749687614377</v>
      </c>
      <c r="AJ89">
        <v>0</v>
      </c>
      <c r="AK89">
        <v>28.745155774940905</v>
      </c>
      <c r="AL89">
        <v>35.131816318416519</v>
      </c>
      <c r="AM89">
        <v>8.0737427045288879</v>
      </c>
      <c r="AN89">
        <v>6.3872114431780688E-2</v>
      </c>
      <c r="AO89">
        <v>0</v>
      </c>
      <c r="AP89">
        <v>0.48856730182270086</v>
      </c>
      <c r="AQ89">
        <v>0</v>
      </c>
      <c r="AR89">
        <v>14.036400299999995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3.6790372571428569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1243.8357350312026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493.85228865662094</v>
      </c>
      <c r="L90">
        <v>17.45</v>
      </c>
      <c r="M90">
        <v>63.785083479157763</v>
      </c>
      <c r="N90">
        <v>52.911879030247484</v>
      </c>
      <c r="O90">
        <v>73.963955412969284</v>
      </c>
      <c r="P90">
        <v>31.360940019900493</v>
      </c>
      <c r="Q90">
        <v>9.613698349656751</v>
      </c>
      <c r="R90">
        <v>19.120177388414493</v>
      </c>
      <c r="S90">
        <v>11.755086629685156</v>
      </c>
      <c r="T90">
        <v>1.4207343020134227</v>
      </c>
      <c r="U90">
        <v>58.27933631158389</v>
      </c>
      <c r="V90">
        <v>8.8199648430493269</v>
      </c>
      <c r="W90">
        <v>18.780858311022701</v>
      </c>
      <c r="X90">
        <v>62.381440585791729</v>
      </c>
      <c r="Y90">
        <v>0</v>
      </c>
      <c r="Z90">
        <v>8.3318434395454535</v>
      </c>
      <c r="AA90">
        <v>17.863332473417724</v>
      </c>
      <c r="AB90">
        <v>21.478404834129559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30.764366619421413</v>
      </c>
      <c r="AH90">
        <v>78.113990242212097</v>
      </c>
      <c r="AI90">
        <v>7.2116749687614377</v>
      </c>
      <c r="AJ90">
        <v>0</v>
      </c>
      <c r="AK90">
        <v>28.745155774940905</v>
      </c>
      <c r="AL90">
        <v>57.716554740791736</v>
      </c>
      <c r="AM90">
        <v>8.0900862708985564</v>
      </c>
      <c r="AN90">
        <v>6.3872114431780688E-2</v>
      </c>
      <c r="AO90">
        <v>0</v>
      </c>
      <c r="AP90">
        <v>0.48856730182270086</v>
      </c>
      <c r="AQ90">
        <v>0</v>
      </c>
      <c r="AR90">
        <v>14.036400299999995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3.8219678363858365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1285.8555951980079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493.85228865662094</v>
      </c>
      <c r="L91">
        <v>17.45</v>
      </c>
      <c r="M91">
        <v>63.785083479157763</v>
      </c>
      <c r="N91">
        <v>52.911879030247484</v>
      </c>
      <c r="O91">
        <v>73.963955412969284</v>
      </c>
      <c r="P91">
        <v>31.360940019900493</v>
      </c>
      <c r="Q91">
        <v>4.281099752832132</v>
      </c>
      <c r="R91">
        <v>19.120177388414493</v>
      </c>
      <c r="S91">
        <v>11.755086629685156</v>
      </c>
      <c r="T91">
        <v>1.4207343020134227</v>
      </c>
      <c r="U91">
        <v>58.27933631158389</v>
      </c>
      <c r="V91">
        <v>8.8199648430493269</v>
      </c>
      <c r="W91">
        <v>18.780858311022701</v>
      </c>
      <c r="X91">
        <v>62.381440585791729</v>
      </c>
      <c r="Y91">
        <v>0</v>
      </c>
      <c r="Z91">
        <v>8.3318434395454535</v>
      </c>
      <c r="AA91">
        <v>17.863332473417724</v>
      </c>
      <c r="AB91">
        <v>21.478404834129559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30.764366619421413</v>
      </c>
      <c r="AH91">
        <v>78.113990242212097</v>
      </c>
      <c r="AI91">
        <v>7.2116749687614377</v>
      </c>
      <c r="AJ91">
        <v>0</v>
      </c>
      <c r="AK91">
        <v>28.745155774940905</v>
      </c>
      <c r="AL91">
        <v>57.716554740791736</v>
      </c>
      <c r="AM91">
        <v>8.0900862708985564</v>
      </c>
      <c r="AN91">
        <v>6.3872114431780688E-2</v>
      </c>
      <c r="AO91">
        <v>0</v>
      </c>
      <c r="AP91">
        <v>0.48856730182270086</v>
      </c>
      <c r="AQ91">
        <v>0</v>
      </c>
      <c r="AR91">
        <v>14.036400299999995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3.8219678363858365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1280.5229966011832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493.85228865662094</v>
      </c>
      <c r="L92">
        <v>17.45</v>
      </c>
      <c r="M92">
        <v>63.785083479157763</v>
      </c>
      <c r="N92">
        <v>52.911879030247484</v>
      </c>
      <c r="O92">
        <v>73.963955412969284</v>
      </c>
      <c r="P92">
        <v>31.360940019900493</v>
      </c>
      <c r="Q92">
        <v>4.281099752832132</v>
      </c>
      <c r="R92">
        <v>19.120177388414493</v>
      </c>
      <c r="S92">
        <v>11.755086629685156</v>
      </c>
      <c r="T92">
        <v>1.4207343020134227</v>
      </c>
      <c r="U92">
        <v>58.27933631158389</v>
      </c>
      <c r="V92">
        <v>8.8199648430493269</v>
      </c>
      <c r="W92">
        <v>18.780858311022701</v>
      </c>
      <c r="X92">
        <v>62.381440585791729</v>
      </c>
      <c r="Y92">
        <v>0</v>
      </c>
      <c r="Z92">
        <v>8.3318434395454535</v>
      </c>
      <c r="AA92">
        <v>17.863332473417724</v>
      </c>
      <c r="AB92">
        <v>21.478404834129559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30.764366619421413</v>
      </c>
      <c r="AH92">
        <v>78.113990242212097</v>
      </c>
      <c r="AI92">
        <v>7.2116749687614377</v>
      </c>
      <c r="AJ92">
        <v>0</v>
      </c>
      <c r="AK92">
        <v>28.745155774940905</v>
      </c>
      <c r="AL92">
        <v>57.716554740791736</v>
      </c>
      <c r="AM92">
        <v>8.0900862708985564</v>
      </c>
      <c r="AN92">
        <v>6.3872114431780688E-2</v>
      </c>
      <c r="AO92">
        <v>0</v>
      </c>
      <c r="AP92">
        <v>0.48856730182270086</v>
      </c>
      <c r="AQ92">
        <v>0</v>
      </c>
      <c r="AR92">
        <v>14.036400299999995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3.8219678363858365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1280.5229966011832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493.85228865662094</v>
      </c>
      <c r="L93">
        <v>17.45</v>
      </c>
      <c r="M93">
        <v>63.785083479157763</v>
      </c>
      <c r="N93">
        <v>52.911879030247484</v>
      </c>
      <c r="O93">
        <v>73.963955412969284</v>
      </c>
      <c r="P93">
        <v>31.360940019900493</v>
      </c>
      <c r="Q93">
        <v>4.281099752832132</v>
      </c>
      <c r="R93">
        <v>19.120177388414493</v>
      </c>
      <c r="S93">
        <v>11.755086629685156</v>
      </c>
      <c r="T93">
        <v>1.4207343020134227</v>
      </c>
      <c r="U93">
        <v>58.27933631158389</v>
      </c>
      <c r="V93">
        <v>8.8199648430493269</v>
      </c>
      <c r="W93">
        <v>18.780858311022701</v>
      </c>
      <c r="X93">
        <v>62.381440585791729</v>
      </c>
      <c r="Y93">
        <v>0</v>
      </c>
      <c r="Z93">
        <v>8.3318434395454535</v>
      </c>
      <c r="AA93">
        <v>17.863332473417724</v>
      </c>
      <c r="AB93">
        <v>21.478404834129559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30.764366619421413</v>
      </c>
      <c r="AH93">
        <v>78.113990242212097</v>
      </c>
      <c r="AI93">
        <v>7.2116749687614377</v>
      </c>
      <c r="AJ93">
        <v>0</v>
      </c>
      <c r="AK93">
        <v>28.745155774940905</v>
      </c>
      <c r="AL93">
        <v>57.716554740791736</v>
      </c>
      <c r="AM93">
        <v>8.0900862708985564</v>
      </c>
      <c r="AN93">
        <v>6.3872114431780688E-2</v>
      </c>
      <c r="AO93">
        <v>0</v>
      </c>
      <c r="AP93">
        <v>0.48856730182270086</v>
      </c>
      <c r="AQ93">
        <v>0</v>
      </c>
      <c r="AR93">
        <v>14.036400299999995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3.8219678363858365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1280.5229966011832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493.85228865662094</v>
      </c>
      <c r="L94">
        <v>17.45</v>
      </c>
      <c r="M94">
        <v>63.785083479157763</v>
      </c>
      <c r="N94">
        <v>52.911879030247484</v>
      </c>
      <c r="O94">
        <v>73.963955412969284</v>
      </c>
      <c r="P94">
        <v>31.360940019900493</v>
      </c>
      <c r="Q94">
        <v>4.281099752832132</v>
      </c>
      <c r="R94">
        <v>19.120177388414493</v>
      </c>
      <c r="S94">
        <v>11.755086629685156</v>
      </c>
      <c r="T94">
        <v>1.4207343020134227</v>
      </c>
      <c r="U94">
        <v>58.27933631158389</v>
      </c>
      <c r="V94">
        <v>8.8199648430493269</v>
      </c>
      <c r="W94">
        <v>18.780858311022701</v>
      </c>
      <c r="X94">
        <v>62.381440585791729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30.764366619421413</v>
      </c>
      <c r="AH94">
        <v>77.229319632328796</v>
      </c>
      <c r="AI94">
        <v>7.2116749687614377</v>
      </c>
      <c r="AJ94">
        <v>0</v>
      </c>
      <c r="AK94">
        <v>28.745155774940905</v>
      </c>
      <c r="AL94">
        <v>36.804759490791731</v>
      </c>
      <c r="AM94">
        <v>8.0737427045288879</v>
      </c>
      <c r="AN94">
        <v>6.3872114431780688E-2</v>
      </c>
      <c r="AO94">
        <v>0</v>
      </c>
      <c r="AP94">
        <v>0.48856730182270086</v>
      </c>
      <c r="AQ94">
        <v>0</v>
      </c>
      <c r="AR94">
        <v>14.036400299999995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3.6790372571428569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1251.7719430488405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493.85228865662094</v>
      </c>
      <c r="L95">
        <v>17.45</v>
      </c>
      <c r="M95">
        <v>63.785083479157763</v>
      </c>
      <c r="N95">
        <v>52.911879030247484</v>
      </c>
      <c r="O95">
        <v>73.963955412969284</v>
      </c>
      <c r="P95">
        <v>31.360940019900493</v>
      </c>
      <c r="Q95">
        <v>4.281099752832132</v>
      </c>
      <c r="R95">
        <v>19.120177388414493</v>
      </c>
      <c r="S95">
        <v>11.755086629685156</v>
      </c>
      <c r="T95">
        <v>1.4207343020134227</v>
      </c>
      <c r="U95">
        <v>58.27933631158389</v>
      </c>
      <c r="V95">
        <v>8.8199648430493269</v>
      </c>
      <c r="W95">
        <v>18.780858311022701</v>
      </c>
      <c r="X95">
        <v>62.381440585791729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30.764366619421413</v>
      </c>
      <c r="AH95">
        <v>77.229319632328796</v>
      </c>
      <c r="AI95">
        <v>1.8356990100858326</v>
      </c>
      <c r="AJ95">
        <v>0</v>
      </c>
      <c r="AK95">
        <v>28.745155774940905</v>
      </c>
      <c r="AL95">
        <v>36.804759490791731</v>
      </c>
      <c r="AM95">
        <v>8.0737427045288879</v>
      </c>
      <c r="AN95">
        <v>6.3872114431780688E-2</v>
      </c>
      <c r="AO95">
        <v>0</v>
      </c>
      <c r="AP95">
        <v>0.48856730182270086</v>
      </c>
      <c r="AQ95">
        <v>0</v>
      </c>
      <c r="AR95">
        <v>14.036400299999995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3.6790372571428569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1246.395967090165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493.85228865662094</v>
      </c>
      <c r="L96">
        <v>17.45</v>
      </c>
      <c r="M96">
        <v>63.785083479157763</v>
      </c>
      <c r="N96">
        <v>52.911879030247484</v>
      </c>
      <c r="O96">
        <v>73.963955412969284</v>
      </c>
      <c r="P96">
        <v>31.360940019900493</v>
      </c>
      <c r="Q96">
        <v>4.281099752832132</v>
      </c>
      <c r="R96">
        <v>19.120177388414493</v>
      </c>
      <c r="S96">
        <v>11.755086629685156</v>
      </c>
      <c r="T96">
        <v>1.4207343020134227</v>
      </c>
      <c r="U96">
        <v>58.27933631158389</v>
      </c>
      <c r="V96">
        <v>8.8199648430493269</v>
      </c>
      <c r="W96">
        <v>18.780858311022701</v>
      </c>
      <c r="X96">
        <v>62.381440585791729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30.764366619421413</v>
      </c>
      <c r="AH96">
        <v>77.229319632328796</v>
      </c>
      <c r="AI96">
        <v>0</v>
      </c>
      <c r="AJ96">
        <v>0</v>
      </c>
      <c r="AK96">
        <v>28.745155774940905</v>
      </c>
      <c r="AL96">
        <v>36.804759490791731</v>
      </c>
      <c r="AM96">
        <v>8.0737427045288879</v>
      </c>
      <c r="AN96">
        <v>6.3872114431780688E-2</v>
      </c>
      <c r="AO96">
        <v>0</v>
      </c>
      <c r="AP96">
        <v>1.0314200057995029</v>
      </c>
      <c r="AQ96">
        <v>0</v>
      </c>
      <c r="AR96">
        <v>14.036400299999995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3.6790372571428569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1245.1031207840558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493.85228865662094</v>
      </c>
      <c r="L97">
        <v>17.45</v>
      </c>
      <c r="M97">
        <v>63.785083479157763</v>
      </c>
      <c r="N97">
        <v>52.911879030247484</v>
      </c>
      <c r="O97">
        <v>73.963955412969284</v>
      </c>
      <c r="P97">
        <v>31.360940019900493</v>
      </c>
      <c r="Q97">
        <v>4.281099752832132</v>
      </c>
      <c r="R97">
        <v>19.120177388414493</v>
      </c>
      <c r="S97">
        <v>11.755086629685156</v>
      </c>
      <c r="T97">
        <v>1.4207343020134227</v>
      </c>
      <c r="U97">
        <v>58.27933631158389</v>
      </c>
      <c r="V97">
        <v>8.8199648430493269</v>
      </c>
      <c r="W97">
        <v>18.780858311022701</v>
      </c>
      <c r="X97">
        <v>62.381440585791729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30.764366619421413</v>
      </c>
      <c r="AH97">
        <v>77.229319632328796</v>
      </c>
      <c r="AI97">
        <v>0</v>
      </c>
      <c r="AJ97">
        <v>0</v>
      </c>
      <c r="AK97">
        <v>28.745155774940905</v>
      </c>
      <c r="AL97">
        <v>36.804759490791731</v>
      </c>
      <c r="AM97">
        <v>8.0737427045288879</v>
      </c>
      <c r="AN97">
        <v>6.3872114431780688E-2</v>
      </c>
      <c r="AO97">
        <v>0</v>
      </c>
      <c r="AP97">
        <v>4.2885362296603144</v>
      </c>
      <c r="AQ97">
        <v>0</v>
      </c>
      <c r="AR97">
        <v>14.036400299999995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3.6790372571428569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1248.3602370079168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493.85228865662094</v>
      </c>
      <c r="L98">
        <v>17.45</v>
      </c>
      <c r="M98">
        <v>63.785083479157763</v>
      </c>
      <c r="N98">
        <v>52.911879030247484</v>
      </c>
      <c r="O98">
        <v>73.963955412969284</v>
      </c>
      <c r="P98">
        <v>31.360940019900493</v>
      </c>
      <c r="Q98">
        <v>4.281099752832132</v>
      </c>
      <c r="R98">
        <v>19.120177388414493</v>
      </c>
      <c r="S98">
        <v>11.755086629685156</v>
      </c>
      <c r="T98">
        <v>1.4207343020134227</v>
      </c>
      <c r="U98">
        <v>58.27933631158389</v>
      </c>
      <c r="V98">
        <v>8.8199648430493269</v>
      </c>
      <c r="W98">
        <v>18.780858311022701</v>
      </c>
      <c r="X98">
        <v>62.381440585791729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30.764366619421413</v>
      </c>
      <c r="AH98">
        <v>77.229319632328796</v>
      </c>
      <c r="AI98">
        <v>0</v>
      </c>
      <c r="AJ98">
        <v>0</v>
      </c>
      <c r="AK98">
        <v>28.745155774940905</v>
      </c>
      <c r="AL98">
        <v>36.804759490791731</v>
      </c>
      <c r="AM98">
        <v>8.0737427045288879</v>
      </c>
      <c r="AN98">
        <v>6.3872114431780688E-2</v>
      </c>
      <c r="AO98">
        <v>0</v>
      </c>
      <c r="AP98">
        <v>4.2885362296603144</v>
      </c>
      <c r="AQ98">
        <v>0</v>
      </c>
      <c r="AR98">
        <v>14.036400299999995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3.6790372571428569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1248.3602370079168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9.0359930020683876</v>
      </c>
      <c r="L99">
        <f t="shared" si="2"/>
        <v>0.28014783312685737</v>
      </c>
      <c r="M99">
        <f t="shared" si="2"/>
        <v>1.4168469000597435</v>
      </c>
      <c r="N99">
        <f t="shared" si="2"/>
        <v>1.1869827444196934</v>
      </c>
      <c r="O99">
        <f t="shared" si="2"/>
        <v>1.7077562587132866</v>
      </c>
      <c r="P99">
        <f t="shared" si="2"/>
        <v>0.7216788302388103</v>
      </c>
      <c r="Q99">
        <f t="shared" si="2"/>
        <v>0.17965795330811649</v>
      </c>
      <c r="R99">
        <f t="shared" si="2"/>
        <v>0.3829776760195901</v>
      </c>
      <c r="S99">
        <f t="shared" si="2"/>
        <v>0.23643749686220586</v>
      </c>
      <c r="T99">
        <f t="shared" si="2"/>
        <v>2.9529196953618036E-2</v>
      </c>
      <c r="U99">
        <f t="shared" si="2"/>
        <v>1.4109947210649594</v>
      </c>
      <c r="V99">
        <f t="shared" si="2"/>
        <v>0.18400955906685687</v>
      </c>
      <c r="W99">
        <f t="shared" si="2"/>
        <v>0.3987307043003564</v>
      </c>
      <c r="X99">
        <f t="shared" si="2"/>
        <v>1.3316201157048311</v>
      </c>
      <c r="Y99">
        <f t="shared" si="2"/>
        <v>0</v>
      </c>
      <c r="Z99">
        <f t="shared" si="2"/>
        <v>9.8930502606818307E-2</v>
      </c>
      <c r="AA99">
        <f t="shared" si="2"/>
        <v>0.24106693022310116</v>
      </c>
      <c r="AB99">
        <f t="shared" si="2"/>
        <v>0.44824373608100326</v>
      </c>
      <c r="AC99">
        <f t="shared" si="2"/>
        <v>0.3151596778927897</v>
      </c>
      <c r="AD99">
        <f t="shared" si="2"/>
        <v>0.27073460575496766</v>
      </c>
      <c r="AE99">
        <f t="shared" si="2"/>
        <v>0.61021035660216782</v>
      </c>
      <c r="AF99">
        <f t="shared" si="2"/>
        <v>0</v>
      </c>
      <c r="AG99">
        <f t="shared" si="2"/>
        <v>0.73834479886611315</v>
      </c>
      <c r="AH99">
        <f t="shared" si="2"/>
        <v>1.6818537359256374</v>
      </c>
      <c r="AI99">
        <f t="shared" si="2"/>
        <v>0.10540518599367665</v>
      </c>
      <c r="AJ99">
        <f t="shared" si="2"/>
        <v>0</v>
      </c>
      <c r="AK99">
        <f t="shared" si="2"/>
        <v>0.68988373859858232</v>
      </c>
      <c r="AL99">
        <f t="shared" si="2"/>
        <v>1.1698267418887911</v>
      </c>
      <c r="AM99">
        <f t="shared" si="2"/>
        <v>5.445554244995867E-2</v>
      </c>
      <c r="AN99">
        <f t="shared" si="2"/>
        <v>1.5329307463627356E-3</v>
      </c>
      <c r="AO99">
        <f t="shared" si="2"/>
        <v>0</v>
      </c>
      <c r="AP99">
        <f t="shared" si="2"/>
        <v>3.6764697147949499E-2</v>
      </c>
      <c r="AQ99">
        <f t="shared" si="2"/>
        <v>0</v>
      </c>
      <c r="AR99">
        <f t="shared" si="2"/>
        <v>0.34389180734999941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8.872568590915747E-2</v>
      </c>
      <c r="AZ99">
        <f t="shared" si="2"/>
        <v>6.7057286072712829E-2</v>
      </c>
      <c r="BA99">
        <f t="shared" si="2"/>
        <v>6.7266691361485512E-2</v>
      </c>
      <c r="BB99">
        <f t="shared" si="2"/>
        <v>5.8970228123791067E-2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25.983814889850116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158.29073356577206</v>
      </c>
      <c r="L3">
        <v>63.07</v>
      </c>
      <c r="M3">
        <v>0</v>
      </c>
      <c r="N3">
        <v>29.101033448879264</v>
      </c>
      <c r="O3">
        <v>48.872613588856261</v>
      </c>
      <c r="P3">
        <v>66.812002638059695</v>
      </c>
      <c r="Q3">
        <v>4.8201596884830034</v>
      </c>
      <c r="R3">
        <v>10.390096394645742</v>
      </c>
      <c r="S3">
        <v>6.46729681071964</v>
      </c>
      <c r="T3">
        <v>0</v>
      </c>
      <c r="U3">
        <v>280.45973814236629</v>
      </c>
      <c r="V3">
        <v>5.08997971101146</v>
      </c>
      <c r="W3">
        <v>10.856276647554413</v>
      </c>
      <c r="X3">
        <v>36.080833221150456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0</v>
      </c>
      <c r="AJ3">
        <v>0</v>
      </c>
      <c r="AK3">
        <v>16.621032842237984</v>
      </c>
      <c r="AL3">
        <v>19.077713431583479</v>
      </c>
      <c r="AM3">
        <v>2.5810497096951788</v>
      </c>
      <c r="AN3">
        <v>0</v>
      </c>
      <c r="AO3">
        <v>0</v>
      </c>
      <c r="AP3">
        <v>0.5964117597315659</v>
      </c>
      <c r="AQ3">
        <v>0</v>
      </c>
      <c r="AR3">
        <v>8.1167388000000003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862.41079297239889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158.29073356577206</v>
      </c>
      <c r="L4">
        <v>63.07</v>
      </c>
      <c r="M4">
        <v>0</v>
      </c>
      <c r="N4">
        <v>29.101033448879264</v>
      </c>
      <c r="O4">
        <v>48.872613588856261</v>
      </c>
      <c r="P4">
        <v>66.812002638059695</v>
      </c>
      <c r="Q4">
        <v>4.8201596884830034</v>
      </c>
      <c r="R4">
        <v>10.390096394645742</v>
      </c>
      <c r="S4">
        <v>6.46729681071964</v>
      </c>
      <c r="T4">
        <v>0</v>
      </c>
      <c r="U4">
        <v>280.45973814236629</v>
      </c>
      <c r="V4">
        <v>5.08997971101146</v>
      </c>
      <c r="W4">
        <v>10.856276647554413</v>
      </c>
      <c r="X4">
        <v>36.080833221150456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0</v>
      </c>
      <c r="AJ4">
        <v>0</v>
      </c>
      <c r="AK4">
        <v>16.621032842237984</v>
      </c>
      <c r="AL4">
        <v>19.077713431583479</v>
      </c>
      <c r="AM4">
        <v>2.5810497096951788</v>
      </c>
      <c r="AN4">
        <v>0</v>
      </c>
      <c r="AO4">
        <v>0</v>
      </c>
      <c r="AP4">
        <v>0.5964117597315659</v>
      </c>
      <c r="AQ4">
        <v>0</v>
      </c>
      <c r="AR4">
        <v>8.1167388000000003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862.41079297239889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158.29073356577206</v>
      </c>
      <c r="L5">
        <v>63.07</v>
      </c>
      <c r="M5">
        <v>0</v>
      </c>
      <c r="N5">
        <v>29.101033448879264</v>
      </c>
      <c r="O5">
        <v>48.872613588856261</v>
      </c>
      <c r="P5">
        <v>66.812002638059695</v>
      </c>
      <c r="Q5">
        <v>4.8201596884830034</v>
      </c>
      <c r="R5">
        <v>10.390096394645742</v>
      </c>
      <c r="S5">
        <v>6.46729681071964</v>
      </c>
      <c r="T5">
        <v>0</v>
      </c>
      <c r="U5">
        <v>280.45973814236629</v>
      </c>
      <c r="V5">
        <v>5.08997971101146</v>
      </c>
      <c r="W5">
        <v>10.856276647554413</v>
      </c>
      <c r="X5">
        <v>36.080833221150456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0</v>
      </c>
      <c r="AJ5">
        <v>0</v>
      </c>
      <c r="AK5">
        <v>16.621032842237984</v>
      </c>
      <c r="AL5">
        <v>19.077713431583479</v>
      </c>
      <c r="AM5">
        <v>2.5810497096951788</v>
      </c>
      <c r="AN5">
        <v>0</v>
      </c>
      <c r="AO5">
        <v>0</v>
      </c>
      <c r="AP5">
        <v>0.5964117597315659</v>
      </c>
      <c r="AQ5">
        <v>0</v>
      </c>
      <c r="AR5">
        <v>8.1167388000000003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862.41079297239889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158.29073356577206</v>
      </c>
      <c r="L6">
        <v>63.07</v>
      </c>
      <c r="M6">
        <v>0</v>
      </c>
      <c r="N6">
        <v>29.101033448879264</v>
      </c>
      <c r="O6">
        <v>48.872613588856261</v>
      </c>
      <c r="P6">
        <v>66.812002638059695</v>
      </c>
      <c r="Q6">
        <v>4.8201596884830034</v>
      </c>
      <c r="R6">
        <v>10.390096394645742</v>
      </c>
      <c r="S6">
        <v>6.46729681071964</v>
      </c>
      <c r="T6">
        <v>0</v>
      </c>
      <c r="U6">
        <v>280.45973814236629</v>
      </c>
      <c r="V6">
        <v>5.08997971101146</v>
      </c>
      <c r="W6">
        <v>10.856276647554413</v>
      </c>
      <c r="X6">
        <v>36.080833221150456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0</v>
      </c>
      <c r="AJ6">
        <v>0</v>
      </c>
      <c r="AK6">
        <v>16.621032842237984</v>
      </c>
      <c r="AL6">
        <v>19.077713431583479</v>
      </c>
      <c r="AM6">
        <v>1.2741889620475397</v>
      </c>
      <c r="AN6">
        <v>0</v>
      </c>
      <c r="AO6">
        <v>0</v>
      </c>
      <c r="AP6">
        <v>0.5964117597315659</v>
      </c>
      <c r="AQ6">
        <v>0</v>
      </c>
      <c r="AR6">
        <v>8.1167388000000003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861.10393222475125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158.29073356577206</v>
      </c>
      <c r="L7">
        <v>63.07</v>
      </c>
      <c r="M7">
        <v>0</v>
      </c>
      <c r="N7">
        <v>29.101033448879264</v>
      </c>
      <c r="O7">
        <v>48.872613588856261</v>
      </c>
      <c r="P7">
        <v>66.812002638059695</v>
      </c>
      <c r="Q7">
        <v>4.8201596884830034</v>
      </c>
      <c r="R7">
        <v>10.390096394645742</v>
      </c>
      <c r="S7">
        <v>6.46729681071964</v>
      </c>
      <c r="T7">
        <v>0</v>
      </c>
      <c r="U7">
        <v>280.45973814236629</v>
      </c>
      <c r="V7">
        <v>5.08997971101146</v>
      </c>
      <c r="W7">
        <v>10.856276647554413</v>
      </c>
      <c r="X7">
        <v>36.080833221150456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0</v>
      </c>
      <c r="AJ7">
        <v>0</v>
      </c>
      <c r="AK7">
        <v>16.621032842237984</v>
      </c>
      <c r="AL7">
        <v>19.077713431583479</v>
      </c>
      <c r="AM7">
        <v>1.1108315287369297</v>
      </c>
      <c r="AN7">
        <v>0</v>
      </c>
      <c r="AO7">
        <v>0</v>
      </c>
      <c r="AP7">
        <v>0.5964117597315659</v>
      </c>
      <c r="AQ7">
        <v>0</v>
      </c>
      <c r="AR7">
        <v>8.1167388000000003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860.94057479144067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158.29073356577206</v>
      </c>
      <c r="L8">
        <v>63.068222595410795</v>
      </c>
      <c r="M8">
        <v>0</v>
      </c>
      <c r="N8">
        <v>29.101033448879264</v>
      </c>
      <c r="O8">
        <v>48.872613588856261</v>
      </c>
      <c r="P8">
        <v>66.812002638059695</v>
      </c>
      <c r="Q8">
        <v>4.8201596884830034</v>
      </c>
      <c r="R8">
        <v>10.390096394645742</v>
      </c>
      <c r="S8">
        <v>6.46729681071964</v>
      </c>
      <c r="T8">
        <v>0</v>
      </c>
      <c r="U8">
        <v>280.45973814236629</v>
      </c>
      <c r="V8">
        <v>5.08997971101146</v>
      </c>
      <c r="W8">
        <v>10.856276647554413</v>
      </c>
      <c r="X8">
        <v>36.080833221150456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0</v>
      </c>
      <c r="AJ8">
        <v>0</v>
      </c>
      <c r="AK8">
        <v>16.621032842237984</v>
      </c>
      <c r="AL8">
        <v>19.077713431583479</v>
      </c>
      <c r="AM8">
        <v>1.1108315287369297</v>
      </c>
      <c r="AN8">
        <v>0</v>
      </c>
      <c r="AO8">
        <v>0</v>
      </c>
      <c r="AP8">
        <v>0.5964117597315659</v>
      </c>
      <c r="AQ8">
        <v>0</v>
      </c>
      <c r="AR8">
        <v>8.1167388000000003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860.93879738685143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158.29073356577206</v>
      </c>
      <c r="L9">
        <v>63.068477802000828</v>
      </c>
      <c r="M9">
        <v>0</v>
      </c>
      <c r="N9">
        <v>29.101033448879264</v>
      </c>
      <c r="O9">
        <v>48.872613588856261</v>
      </c>
      <c r="P9">
        <v>66.812002638059695</v>
      </c>
      <c r="Q9">
        <v>4.8201596884830034</v>
      </c>
      <c r="R9">
        <v>10.390096394645742</v>
      </c>
      <c r="S9">
        <v>6.46729681071964</v>
      </c>
      <c r="T9">
        <v>0</v>
      </c>
      <c r="U9">
        <v>280.45973814236629</v>
      </c>
      <c r="V9">
        <v>5.08997971101146</v>
      </c>
      <c r="W9">
        <v>10.856276647554413</v>
      </c>
      <c r="X9">
        <v>36.080833221150456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</v>
      </c>
      <c r="AJ9">
        <v>0</v>
      </c>
      <c r="AK9">
        <v>16.621032842237984</v>
      </c>
      <c r="AL9">
        <v>19.077713431583479</v>
      </c>
      <c r="AM9">
        <v>1.1108315287369297</v>
      </c>
      <c r="AN9">
        <v>0</v>
      </c>
      <c r="AO9">
        <v>0</v>
      </c>
      <c r="AP9">
        <v>0.5964117597315659</v>
      </c>
      <c r="AQ9">
        <v>0</v>
      </c>
      <c r="AR9">
        <v>8.1167388000000003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860.93905259344149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158.29073356577206</v>
      </c>
      <c r="L10">
        <v>63.067230150027278</v>
      </c>
      <c r="M10">
        <v>0</v>
      </c>
      <c r="N10">
        <v>29.101033448879264</v>
      </c>
      <c r="O10">
        <v>48.872613588856261</v>
      </c>
      <c r="P10">
        <v>66.812002638059695</v>
      </c>
      <c r="Q10">
        <v>4.8201596884830034</v>
      </c>
      <c r="R10">
        <v>10.390096394645742</v>
      </c>
      <c r="S10">
        <v>6.46729681071964</v>
      </c>
      <c r="T10">
        <v>0</v>
      </c>
      <c r="U10">
        <v>280.45973814236629</v>
      </c>
      <c r="V10">
        <v>5.08997971101146</v>
      </c>
      <c r="W10">
        <v>10.856276647554413</v>
      </c>
      <c r="X10">
        <v>36.080833221150456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</v>
      </c>
      <c r="AJ10">
        <v>0</v>
      </c>
      <c r="AK10">
        <v>16.621032842237984</v>
      </c>
      <c r="AL10">
        <v>19.077713431583479</v>
      </c>
      <c r="AM10">
        <v>1.1108315287369297</v>
      </c>
      <c r="AN10">
        <v>0</v>
      </c>
      <c r="AO10">
        <v>0</v>
      </c>
      <c r="AP10">
        <v>0.5964117597315659</v>
      </c>
      <c r="AQ10">
        <v>0</v>
      </c>
      <c r="AR10">
        <v>8.1167388000000003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860.9378049414679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158.29073356577206</v>
      </c>
      <c r="L11">
        <v>63.067615853145128</v>
      </c>
      <c r="M11">
        <v>0</v>
      </c>
      <c r="N11">
        <v>29.101033448879264</v>
      </c>
      <c r="O11">
        <v>48.872613588856261</v>
      </c>
      <c r="P11">
        <v>66.812002638059695</v>
      </c>
      <c r="Q11">
        <v>4.8201596884830034</v>
      </c>
      <c r="R11">
        <v>10.390096394645742</v>
      </c>
      <c r="S11">
        <v>6.46729681071964</v>
      </c>
      <c r="T11">
        <v>0</v>
      </c>
      <c r="U11">
        <v>280.45973814236629</v>
      </c>
      <c r="V11">
        <v>5.08997971101146</v>
      </c>
      <c r="W11">
        <v>10.856276647554413</v>
      </c>
      <c r="X11">
        <v>36.080833221150456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8.9554994382832831</v>
      </c>
      <c r="AE11">
        <v>12.116807626125919</v>
      </c>
      <c r="AF11">
        <v>0</v>
      </c>
      <c r="AG11">
        <v>0</v>
      </c>
      <c r="AH11">
        <v>37.483672979056443</v>
      </c>
      <c r="AI11">
        <v>0</v>
      </c>
      <c r="AJ11">
        <v>0</v>
      </c>
      <c r="AK11">
        <v>16.621032842237984</v>
      </c>
      <c r="AL11">
        <v>19.077713431583479</v>
      </c>
      <c r="AM11">
        <v>1.1108315287369297</v>
      </c>
      <c r="AN11">
        <v>0</v>
      </c>
      <c r="AO11">
        <v>0</v>
      </c>
      <c r="AP11">
        <v>0.5964117597315659</v>
      </c>
      <c r="AQ11">
        <v>0</v>
      </c>
      <c r="AR11">
        <v>8.1167388000000003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860.9381906445858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158.43048086392093</v>
      </c>
      <c r="L12">
        <v>63.067762598622764</v>
      </c>
      <c r="M12">
        <v>0</v>
      </c>
      <c r="N12">
        <v>29.101033448879264</v>
      </c>
      <c r="O12">
        <v>48.872613588856261</v>
      </c>
      <c r="P12">
        <v>66.812002638059695</v>
      </c>
      <c r="Q12">
        <v>4.8201596884830034</v>
      </c>
      <c r="R12">
        <v>10.390096394645742</v>
      </c>
      <c r="S12">
        <v>6.46729681071964</v>
      </c>
      <c r="T12">
        <v>0</v>
      </c>
      <c r="U12">
        <v>280.45973814236629</v>
      </c>
      <c r="V12">
        <v>5.08997971101146</v>
      </c>
      <c r="W12">
        <v>10.856276647554413</v>
      </c>
      <c r="X12">
        <v>36.080833221150456</v>
      </c>
      <c r="Y12">
        <v>0</v>
      </c>
      <c r="Z12">
        <v>1.5981476799999998</v>
      </c>
      <c r="AA12">
        <v>6.8861568196202549</v>
      </c>
      <c r="AB12">
        <v>9.6838366899886434</v>
      </c>
      <c r="AC12">
        <v>7.1218865668903444</v>
      </c>
      <c r="AD12">
        <v>8.9554994382832831</v>
      </c>
      <c r="AE12">
        <v>12.116807626125919</v>
      </c>
      <c r="AF12">
        <v>0</v>
      </c>
      <c r="AG12">
        <v>0</v>
      </c>
      <c r="AH12">
        <v>37.483672979056443</v>
      </c>
      <c r="AI12">
        <v>0</v>
      </c>
      <c r="AJ12">
        <v>0</v>
      </c>
      <c r="AK12">
        <v>16.621032842237984</v>
      </c>
      <c r="AL12">
        <v>19.077713431583479</v>
      </c>
      <c r="AM12">
        <v>0</v>
      </c>
      <c r="AN12">
        <v>0</v>
      </c>
      <c r="AO12">
        <v>0</v>
      </c>
      <c r="AP12">
        <v>0.5964117597315659</v>
      </c>
      <c r="AQ12">
        <v>0</v>
      </c>
      <c r="AR12">
        <v>8.1167388000000003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856.52417487665775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158.43048086392093</v>
      </c>
      <c r="L13">
        <v>48.24</v>
      </c>
      <c r="M13">
        <v>0</v>
      </c>
      <c r="N13">
        <v>29.101033448879264</v>
      </c>
      <c r="O13">
        <v>48.872613588856261</v>
      </c>
      <c r="P13">
        <v>66.812002638059695</v>
      </c>
      <c r="Q13">
        <v>4.8201596884830034</v>
      </c>
      <c r="R13">
        <v>10.390096394645742</v>
      </c>
      <c r="S13">
        <v>6.46729681071964</v>
      </c>
      <c r="T13">
        <v>0</v>
      </c>
      <c r="U13">
        <v>280.45973814236629</v>
      </c>
      <c r="V13">
        <v>5.08997971101146</v>
      </c>
      <c r="W13">
        <v>10.856276647554413</v>
      </c>
      <c r="X13">
        <v>36.080833221150456</v>
      </c>
      <c r="Y13">
        <v>0</v>
      </c>
      <c r="Z13">
        <v>1.5981476799999998</v>
      </c>
      <c r="AA13">
        <v>6.8861568196202549</v>
      </c>
      <c r="AB13">
        <v>9.6838366899886434</v>
      </c>
      <c r="AC13">
        <v>7.1218865668903444</v>
      </c>
      <c r="AD13">
        <v>8.9554994382832831</v>
      </c>
      <c r="AE13">
        <v>12.116807626125919</v>
      </c>
      <c r="AF13">
        <v>0</v>
      </c>
      <c r="AG13">
        <v>0</v>
      </c>
      <c r="AH13">
        <v>37.483672979056443</v>
      </c>
      <c r="AI13">
        <v>0</v>
      </c>
      <c r="AJ13">
        <v>0</v>
      </c>
      <c r="AK13">
        <v>16.621032842237984</v>
      </c>
      <c r="AL13">
        <v>19.077713431583479</v>
      </c>
      <c r="AM13">
        <v>0</v>
      </c>
      <c r="AN13">
        <v>0</v>
      </c>
      <c r="AO13">
        <v>0</v>
      </c>
      <c r="AP13">
        <v>0.5964117597315659</v>
      </c>
      <c r="AQ13">
        <v>0</v>
      </c>
      <c r="AR13">
        <v>8.1167388000000003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841.69641227803493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158.43048086392093</v>
      </c>
      <c r="L14">
        <v>43.417732706093005</v>
      </c>
      <c r="M14">
        <v>0</v>
      </c>
      <c r="N14">
        <v>29.101033448879264</v>
      </c>
      <c r="O14">
        <v>48.872613588856261</v>
      </c>
      <c r="P14">
        <v>66.812002638059695</v>
      </c>
      <c r="Q14">
        <v>4.8201596884830034</v>
      </c>
      <c r="R14">
        <v>10.390096394645742</v>
      </c>
      <c r="S14">
        <v>6.46729681071964</v>
      </c>
      <c r="T14">
        <v>0</v>
      </c>
      <c r="U14">
        <v>280.45973814236629</v>
      </c>
      <c r="V14">
        <v>5.08997971101146</v>
      </c>
      <c r="W14">
        <v>10.856276647554413</v>
      </c>
      <c r="X14">
        <v>36.080833221150456</v>
      </c>
      <c r="Y14">
        <v>0</v>
      </c>
      <c r="Z14">
        <v>1.5981476799999998</v>
      </c>
      <c r="AA14">
        <v>6.8861568196202549</v>
      </c>
      <c r="AB14">
        <v>9.6838366899886434</v>
      </c>
      <c r="AC14">
        <v>7.1218865668903444</v>
      </c>
      <c r="AD14">
        <v>8.9554994382832831</v>
      </c>
      <c r="AE14">
        <v>12.116807626125919</v>
      </c>
      <c r="AF14">
        <v>0</v>
      </c>
      <c r="AG14">
        <v>0</v>
      </c>
      <c r="AH14">
        <v>37.483672979056443</v>
      </c>
      <c r="AI14">
        <v>0</v>
      </c>
      <c r="AJ14">
        <v>0</v>
      </c>
      <c r="AK14">
        <v>16.621032842237984</v>
      </c>
      <c r="AL14">
        <v>19.077713431583479</v>
      </c>
      <c r="AM14">
        <v>0</v>
      </c>
      <c r="AN14">
        <v>0</v>
      </c>
      <c r="AO14">
        <v>0</v>
      </c>
      <c r="AP14">
        <v>0.5964117597315659</v>
      </c>
      <c r="AQ14">
        <v>0</v>
      </c>
      <c r="AR14">
        <v>8.1167388000000003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836.87414498412795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139.9094690623873</v>
      </c>
      <c r="L15">
        <v>33.77238123052291</v>
      </c>
      <c r="M15">
        <v>0</v>
      </c>
      <c r="N15">
        <v>28.42950513317022</v>
      </c>
      <c r="O15">
        <v>47.68158535403105</v>
      </c>
      <c r="P15">
        <v>64.401146357349987</v>
      </c>
      <c r="Q15">
        <v>4.9176679898580122</v>
      </c>
      <c r="R15">
        <v>10.086650495349975</v>
      </c>
      <c r="S15">
        <v>6.4701311889400914</v>
      </c>
      <c r="T15">
        <v>0</v>
      </c>
      <c r="U15">
        <v>280.45973814236629</v>
      </c>
      <c r="V15">
        <v>5.08997971101146</v>
      </c>
      <c r="W15">
        <v>10.856276647554413</v>
      </c>
      <c r="X15">
        <v>36.080833221150456</v>
      </c>
      <c r="Y15">
        <v>0</v>
      </c>
      <c r="Z15">
        <v>1.5981476799999998</v>
      </c>
      <c r="AA15">
        <v>6.8861568196202549</v>
      </c>
      <c r="AB15">
        <v>9.6838366899886434</v>
      </c>
      <c r="AC15">
        <v>7.1218865668903444</v>
      </c>
      <c r="AD15">
        <v>4.4783970568331508</v>
      </c>
      <c r="AE15">
        <v>12.116807626125919</v>
      </c>
      <c r="AF15">
        <v>0</v>
      </c>
      <c r="AG15">
        <v>0</v>
      </c>
      <c r="AH15">
        <v>37.483672979056443</v>
      </c>
      <c r="AI15">
        <v>0</v>
      </c>
      <c r="AJ15">
        <v>0</v>
      </c>
      <c r="AK15">
        <v>16.621032842237984</v>
      </c>
      <c r="AL15">
        <v>19.077713431583479</v>
      </c>
      <c r="AM15">
        <v>0</v>
      </c>
      <c r="AN15">
        <v>0</v>
      </c>
      <c r="AO15">
        <v>0</v>
      </c>
      <c r="AP15">
        <v>0.5964117597315659</v>
      </c>
      <c r="AQ15">
        <v>0</v>
      </c>
      <c r="AR15">
        <v>8.1167388000000003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799.75416327462983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125.43908876785656</v>
      </c>
      <c r="L16">
        <v>33.77238123052291</v>
      </c>
      <c r="M16">
        <v>0</v>
      </c>
      <c r="N16">
        <v>28.42950513317022</v>
      </c>
      <c r="O16">
        <v>47.68158535403105</v>
      </c>
      <c r="P16">
        <v>64.401146357349987</v>
      </c>
      <c r="Q16">
        <v>4.9176679898580122</v>
      </c>
      <c r="R16">
        <v>10.390975019733714</v>
      </c>
      <c r="S16">
        <v>6.4701311889400914</v>
      </c>
      <c r="T16">
        <v>0</v>
      </c>
      <c r="U16">
        <v>280.45973814236629</v>
      </c>
      <c r="V16">
        <v>5.08997971101146</v>
      </c>
      <c r="W16">
        <v>10.856276647554413</v>
      </c>
      <c r="X16">
        <v>36.080833221150456</v>
      </c>
      <c r="Y16">
        <v>0</v>
      </c>
      <c r="Z16">
        <v>1.5981476799999998</v>
      </c>
      <c r="AA16">
        <v>6.8861568196202549</v>
      </c>
      <c r="AB16">
        <v>9.6838366899886434</v>
      </c>
      <c r="AC16">
        <v>7.1218865668903444</v>
      </c>
      <c r="AD16">
        <v>4.4783970568331508</v>
      </c>
      <c r="AE16">
        <v>12.116807626125919</v>
      </c>
      <c r="AF16">
        <v>0</v>
      </c>
      <c r="AG16">
        <v>0</v>
      </c>
      <c r="AH16">
        <v>37.483672979056443</v>
      </c>
      <c r="AI16">
        <v>0</v>
      </c>
      <c r="AJ16">
        <v>0</v>
      </c>
      <c r="AK16">
        <v>16.621032842237984</v>
      </c>
      <c r="AL16">
        <v>19.077713431583479</v>
      </c>
      <c r="AM16">
        <v>0</v>
      </c>
      <c r="AN16">
        <v>0</v>
      </c>
      <c r="AO16">
        <v>0</v>
      </c>
      <c r="AP16">
        <v>0.5964117597315659</v>
      </c>
      <c r="AQ16">
        <v>0</v>
      </c>
      <c r="AR16">
        <v>8.1167388000000003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785.58810750448288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106.13955503250742</v>
      </c>
      <c r="L17">
        <v>33.77238123052291</v>
      </c>
      <c r="M17">
        <v>0</v>
      </c>
      <c r="N17">
        <v>28.42950513317022</v>
      </c>
      <c r="O17">
        <v>47.68158535403105</v>
      </c>
      <c r="P17">
        <v>64.401146357349987</v>
      </c>
      <c r="Q17">
        <v>4.9176679898580122</v>
      </c>
      <c r="R17">
        <v>10.390975019733714</v>
      </c>
      <c r="S17">
        <v>6.4701311889400914</v>
      </c>
      <c r="T17">
        <v>0</v>
      </c>
      <c r="U17">
        <v>280.45973814236629</v>
      </c>
      <c r="V17">
        <v>5.08997971101146</v>
      </c>
      <c r="W17">
        <v>10.856276647554413</v>
      </c>
      <c r="X17">
        <v>36.080833221150456</v>
      </c>
      <c r="Y17">
        <v>0</v>
      </c>
      <c r="Z17">
        <v>1.5981476799999998</v>
      </c>
      <c r="AA17">
        <v>6.8861568196202549</v>
      </c>
      <c r="AB17">
        <v>9.6838366899886434</v>
      </c>
      <c r="AC17">
        <v>7.1218865668903444</v>
      </c>
      <c r="AD17">
        <v>4.4783970568331508</v>
      </c>
      <c r="AE17">
        <v>12.116807626125919</v>
      </c>
      <c r="AF17">
        <v>0</v>
      </c>
      <c r="AG17">
        <v>0</v>
      </c>
      <c r="AH17">
        <v>33.654071565241757</v>
      </c>
      <c r="AI17">
        <v>0</v>
      </c>
      <c r="AJ17">
        <v>0</v>
      </c>
      <c r="AK17">
        <v>16.621032842237984</v>
      </c>
      <c r="AL17">
        <v>19.077713431583479</v>
      </c>
      <c r="AM17">
        <v>0</v>
      </c>
      <c r="AN17">
        <v>0</v>
      </c>
      <c r="AO17">
        <v>0</v>
      </c>
      <c r="AP17">
        <v>0.43946140357381952</v>
      </c>
      <c r="AQ17">
        <v>0</v>
      </c>
      <c r="AR17">
        <v>8.1167388000000003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762.30202199916118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91.660614561903458</v>
      </c>
      <c r="L18">
        <v>33.77238123052291</v>
      </c>
      <c r="M18">
        <v>0</v>
      </c>
      <c r="N18">
        <v>28.42950513317022</v>
      </c>
      <c r="O18">
        <v>47.68158535403105</v>
      </c>
      <c r="P18">
        <v>64.401146357349987</v>
      </c>
      <c r="Q18">
        <v>4.9176679898580122</v>
      </c>
      <c r="R18">
        <v>10.390975019733714</v>
      </c>
      <c r="S18">
        <v>6.4701311889400914</v>
      </c>
      <c r="T18">
        <v>0</v>
      </c>
      <c r="U18">
        <v>280.45973814236629</v>
      </c>
      <c r="V18">
        <v>5.08997971101146</v>
      </c>
      <c r="W18">
        <v>10.856276647554413</v>
      </c>
      <c r="X18">
        <v>36.080833221150456</v>
      </c>
      <c r="Y18">
        <v>0</v>
      </c>
      <c r="Z18">
        <v>3.1962953599999997</v>
      </c>
      <c r="AA18">
        <v>6.8861568196202549</v>
      </c>
      <c r="AB18">
        <v>9.6838366899886434</v>
      </c>
      <c r="AC18">
        <v>7.1218865668903444</v>
      </c>
      <c r="AD18">
        <v>4.4783970568331508</v>
      </c>
      <c r="AE18">
        <v>12.116807626125919</v>
      </c>
      <c r="AF18">
        <v>0</v>
      </c>
      <c r="AG18">
        <v>0</v>
      </c>
      <c r="AH18">
        <v>33.654071565241757</v>
      </c>
      <c r="AI18">
        <v>0</v>
      </c>
      <c r="AJ18">
        <v>0</v>
      </c>
      <c r="AK18">
        <v>16.621032842237984</v>
      </c>
      <c r="AL18">
        <v>19.077713431583479</v>
      </c>
      <c r="AM18">
        <v>0</v>
      </c>
      <c r="AN18">
        <v>0</v>
      </c>
      <c r="AO18">
        <v>0</v>
      </c>
      <c r="AP18">
        <v>0.43946140357381952</v>
      </c>
      <c r="AQ18">
        <v>0</v>
      </c>
      <c r="AR18">
        <v>8.1167388000000003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749.42122920855718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86.839920286777001</v>
      </c>
      <c r="L19">
        <v>35.000403040073692</v>
      </c>
      <c r="M19">
        <v>0</v>
      </c>
      <c r="N19">
        <v>28.42950513317022</v>
      </c>
      <c r="O19">
        <v>47.68158535403105</v>
      </c>
      <c r="P19">
        <v>64.401146357349987</v>
      </c>
      <c r="Q19">
        <v>4.9176679898580122</v>
      </c>
      <c r="R19">
        <v>10.390975019733714</v>
      </c>
      <c r="S19">
        <v>6.4701311889400914</v>
      </c>
      <c r="T19">
        <v>0</v>
      </c>
      <c r="U19">
        <v>280.45973814236629</v>
      </c>
      <c r="V19">
        <v>5.08997971101146</v>
      </c>
      <c r="W19">
        <v>10.856276647554413</v>
      </c>
      <c r="X19">
        <v>36.080833221150456</v>
      </c>
      <c r="Y19">
        <v>0</v>
      </c>
      <c r="Z19">
        <v>3.1962953599999997</v>
      </c>
      <c r="AA19">
        <v>6.8861568196202549</v>
      </c>
      <c r="AB19">
        <v>9.6838366899886434</v>
      </c>
      <c r="AC19">
        <v>7.1218865668903444</v>
      </c>
      <c r="AD19">
        <v>4.4783970568331508</v>
      </c>
      <c r="AE19">
        <v>12.116807626125919</v>
      </c>
      <c r="AF19">
        <v>0</v>
      </c>
      <c r="AG19">
        <v>0</v>
      </c>
      <c r="AH19">
        <v>33.654071565241757</v>
      </c>
      <c r="AI19">
        <v>0</v>
      </c>
      <c r="AJ19">
        <v>0</v>
      </c>
      <c r="AK19">
        <v>16.621032842237984</v>
      </c>
      <c r="AL19">
        <v>19.077713431583479</v>
      </c>
      <c r="AM19">
        <v>0</v>
      </c>
      <c r="AN19">
        <v>0</v>
      </c>
      <c r="AO19">
        <v>0</v>
      </c>
      <c r="AP19">
        <v>0.43946140357381952</v>
      </c>
      <c r="AQ19">
        <v>0</v>
      </c>
      <c r="AR19">
        <v>8.1167388000000003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745.82855674298162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86.839920286777001</v>
      </c>
      <c r="L20">
        <v>35.000403040073692</v>
      </c>
      <c r="M20">
        <v>0</v>
      </c>
      <c r="N20">
        <v>28.42950513317022</v>
      </c>
      <c r="O20">
        <v>47.68158535403105</v>
      </c>
      <c r="P20">
        <v>64.401146357349987</v>
      </c>
      <c r="Q20">
        <v>4.9991927645788339</v>
      </c>
      <c r="R20">
        <v>10.391024161219445</v>
      </c>
      <c r="S20">
        <v>6.470774561278863</v>
      </c>
      <c r="T20">
        <v>0</v>
      </c>
      <c r="U20">
        <v>280.45973814236629</v>
      </c>
      <c r="V20">
        <v>5.08997971101146</v>
      </c>
      <c r="W20">
        <v>10.856276647554413</v>
      </c>
      <c r="X20">
        <v>36.080833221150456</v>
      </c>
      <c r="Y20">
        <v>0</v>
      </c>
      <c r="Z20">
        <v>3.1962953599999997</v>
      </c>
      <c r="AA20">
        <v>3.4430782828176287</v>
      </c>
      <c r="AB20">
        <v>9.6838366899886434</v>
      </c>
      <c r="AC20">
        <v>7.1218865668903444</v>
      </c>
      <c r="AD20">
        <v>4.4783970568331508</v>
      </c>
      <c r="AE20">
        <v>12.116807626125919</v>
      </c>
      <c r="AF20">
        <v>0</v>
      </c>
      <c r="AG20">
        <v>0</v>
      </c>
      <c r="AH20">
        <v>33.654071565241757</v>
      </c>
      <c r="AI20">
        <v>0</v>
      </c>
      <c r="AJ20">
        <v>0</v>
      </c>
      <c r="AK20">
        <v>16.621032842237984</v>
      </c>
      <c r="AL20">
        <v>19.077713431583479</v>
      </c>
      <c r="AM20">
        <v>0</v>
      </c>
      <c r="AN20">
        <v>0</v>
      </c>
      <c r="AO20">
        <v>0</v>
      </c>
      <c r="AP20">
        <v>0.43946140357381952</v>
      </c>
      <c r="AQ20">
        <v>0</v>
      </c>
      <c r="AR20">
        <v>8.1167388000000003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742.46769549472424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86.839213351963807</v>
      </c>
      <c r="L21">
        <v>35.000403040073692</v>
      </c>
      <c r="M21">
        <v>0</v>
      </c>
      <c r="N21">
        <v>28.42950513317022</v>
      </c>
      <c r="O21">
        <v>47.68158535403105</v>
      </c>
      <c r="P21">
        <v>64.401146357349987</v>
      </c>
      <c r="Q21">
        <v>2.8917303683862436</v>
      </c>
      <c r="R21">
        <v>5.7902903190820494</v>
      </c>
      <c r="S21">
        <v>3.8604185705675538</v>
      </c>
      <c r="T21">
        <v>0</v>
      </c>
      <c r="U21">
        <v>280.45973814236629</v>
      </c>
      <c r="V21">
        <v>5.08997971101146</v>
      </c>
      <c r="W21">
        <v>10.856276647554413</v>
      </c>
      <c r="X21">
        <v>36.080833221150456</v>
      </c>
      <c r="Y21">
        <v>0</v>
      </c>
      <c r="Z21">
        <v>3.1962953599999997</v>
      </c>
      <c r="AA21">
        <v>3.4430782828176287</v>
      </c>
      <c r="AB21">
        <v>9.6838366899886434</v>
      </c>
      <c r="AC21">
        <v>7.1218865668903444</v>
      </c>
      <c r="AD21">
        <v>4.4783970568331508</v>
      </c>
      <c r="AE21">
        <v>12.116807626125919</v>
      </c>
      <c r="AF21">
        <v>0</v>
      </c>
      <c r="AG21">
        <v>0</v>
      </c>
      <c r="AH21">
        <v>33.654071565241757</v>
      </c>
      <c r="AI21">
        <v>0</v>
      </c>
      <c r="AJ21">
        <v>0</v>
      </c>
      <c r="AK21">
        <v>16.621032842237984</v>
      </c>
      <c r="AL21">
        <v>19.077713431583479</v>
      </c>
      <c r="AM21">
        <v>0</v>
      </c>
      <c r="AN21">
        <v>0</v>
      </c>
      <c r="AO21">
        <v>0</v>
      </c>
      <c r="AP21">
        <v>0.43946140357381952</v>
      </c>
      <c r="AQ21">
        <v>0</v>
      </c>
      <c r="AR21">
        <v>8.1167388000000003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733.14843633086969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86.839213351963807</v>
      </c>
      <c r="L22">
        <v>35.000403040073692</v>
      </c>
      <c r="M22">
        <v>0</v>
      </c>
      <c r="N22">
        <v>28.42950513317022</v>
      </c>
      <c r="O22">
        <v>47.68158535403105</v>
      </c>
      <c r="P22">
        <v>64.401146357349987</v>
      </c>
      <c r="Q22">
        <v>2.8917303683862436</v>
      </c>
      <c r="R22">
        <v>5.7902903190820494</v>
      </c>
      <c r="S22">
        <v>3.8604185705675538</v>
      </c>
      <c r="T22">
        <v>0</v>
      </c>
      <c r="U22">
        <v>280.45973814236629</v>
      </c>
      <c r="V22">
        <v>5.08997971101146</v>
      </c>
      <c r="W22">
        <v>10.856276647554413</v>
      </c>
      <c r="X22">
        <v>36.080833221150456</v>
      </c>
      <c r="Y22">
        <v>0</v>
      </c>
      <c r="Z22">
        <v>3.1962953599999997</v>
      </c>
      <c r="AA22">
        <v>3.4430782828176287</v>
      </c>
      <c r="AB22">
        <v>9.6838366899886434</v>
      </c>
      <c r="AC22">
        <v>7.1218865668903444</v>
      </c>
      <c r="AD22">
        <v>4.4783970568331508</v>
      </c>
      <c r="AE22">
        <v>12.116807626125919</v>
      </c>
      <c r="AF22">
        <v>0</v>
      </c>
      <c r="AG22">
        <v>0</v>
      </c>
      <c r="AH22">
        <v>33.654071565241757</v>
      </c>
      <c r="AI22">
        <v>0.77988059435804247</v>
      </c>
      <c r="AJ22">
        <v>0</v>
      </c>
      <c r="AK22">
        <v>16.621032842237984</v>
      </c>
      <c r="AL22">
        <v>19.077713431583479</v>
      </c>
      <c r="AM22">
        <v>0</v>
      </c>
      <c r="AN22">
        <v>0</v>
      </c>
      <c r="AO22">
        <v>0</v>
      </c>
      <c r="AP22">
        <v>0.43946140357381952</v>
      </c>
      <c r="AQ22">
        <v>0</v>
      </c>
      <c r="AR22">
        <v>8.1167388000000003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733.9283169252277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86.839526143432266</v>
      </c>
      <c r="L23">
        <v>35.000403040073692</v>
      </c>
      <c r="M23">
        <v>0</v>
      </c>
      <c r="N23">
        <v>28.42950513317022</v>
      </c>
      <c r="O23">
        <v>47.68158535403105</v>
      </c>
      <c r="P23">
        <v>64.401146357349987</v>
      </c>
      <c r="Q23">
        <v>2.8917303683862436</v>
      </c>
      <c r="R23">
        <v>5.7902903190820494</v>
      </c>
      <c r="S23">
        <v>3.8604185705675538</v>
      </c>
      <c r="T23">
        <v>0</v>
      </c>
      <c r="U23">
        <v>280.45973814236629</v>
      </c>
      <c r="V23">
        <v>5.08997971101146</v>
      </c>
      <c r="W23">
        <v>10.856276647554413</v>
      </c>
      <c r="X23">
        <v>36.080833221150456</v>
      </c>
      <c r="Y23">
        <v>0</v>
      </c>
      <c r="Z23">
        <v>3.1962953599999997</v>
      </c>
      <c r="AA23">
        <v>3.4430782828176287</v>
      </c>
      <c r="AB23">
        <v>9.6838366899886434</v>
      </c>
      <c r="AC23">
        <v>7.1218865668903444</v>
      </c>
      <c r="AD23">
        <v>4.4783970568331508</v>
      </c>
      <c r="AE23">
        <v>12.116807626125919</v>
      </c>
      <c r="AF23">
        <v>0</v>
      </c>
      <c r="AG23">
        <v>0</v>
      </c>
      <c r="AH23">
        <v>33.654071565241757</v>
      </c>
      <c r="AI23">
        <v>0.87346603683310553</v>
      </c>
      <c r="AJ23">
        <v>0</v>
      </c>
      <c r="AK23">
        <v>16.621032842237984</v>
      </c>
      <c r="AL23">
        <v>18.792971390791742</v>
      </c>
      <c r="AM23">
        <v>0</v>
      </c>
      <c r="AN23">
        <v>0</v>
      </c>
      <c r="AO23">
        <v>0</v>
      </c>
      <c r="AP23">
        <v>0.43946140357381952</v>
      </c>
      <c r="AQ23">
        <v>0</v>
      </c>
      <c r="AR23">
        <v>8.1167388000000003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733.73747311837951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88.20954315356866</v>
      </c>
      <c r="L24">
        <v>35.000403040073692</v>
      </c>
      <c r="M24">
        <v>0</v>
      </c>
      <c r="N24">
        <v>28.42950513317022</v>
      </c>
      <c r="O24">
        <v>47.68158535403105</v>
      </c>
      <c r="P24">
        <v>64.401146357349987</v>
      </c>
      <c r="Q24">
        <v>2.8917303683862436</v>
      </c>
      <c r="R24">
        <v>5.7902903190820494</v>
      </c>
      <c r="S24">
        <v>3.8604185705675538</v>
      </c>
      <c r="T24">
        <v>0</v>
      </c>
      <c r="U24">
        <v>280.45973814236629</v>
      </c>
      <c r="V24">
        <v>5.08997971101146</v>
      </c>
      <c r="W24">
        <v>10.856276647554413</v>
      </c>
      <c r="X24">
        <v>36.080833221150456</v>
      </c>
      <c r="Y24">
        <v>0</v>
      </c>
      <c r="Z24">
        <v>3.1962953599999997</v>
      </c>
      <c r="AA24">
        <v>3.4430782828176287</v>
      </c>
      <c r="AB24">
        <v>9.6838366899886434</v>
      </c>
      <c r="AC24">
        <v>7.1218865668903444</v>
      </c>
      <c r="AD24">
        <v>4.4783970568331508</v>
      </c>
      <c r="AE24">
        <v>12.116807626125919</v>
      </c>
      <c r="AF24">
        <v>0</v>
      </c>
      <c r="AG24">
        <v>0</v>
      </c>
      <c r="AH24">
        <v>33.654071565241757</v>
      </c>
      <c r="AI24">
        <v>0.87346603683310553</v>
      </c>
      <c r="AJ24">
        <v>0</v>
      </c>
      <c r="AK24">
        <v>16.621032842237984</v>
      </c>
      <c r="AL24">
        <v>18.792971390791742</v>
      </c>
      <c r="AM24">
        <v>0</v>
      </c>
      <c r="AN24">
        <v>0</v>
      </c>
      <c r="AO24">
        <v>0</v>
      </c>
      <c r="AP24">
        <v>0.43946140357381952</v>
      </c>
      <c r="AQ24">
        <v>0</v>
      </c>
      <c r="AR24">
        <v>8.1167388000000003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735.10749012851602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86.839414687858039</v>
      </c>
      <c r="L25">
        <v>35.000403040073692</v>
      </c>
      <c r="M25">
        <v>0</v>
      </c>
      <c r="N25">
        <v>28.42950513317022</v>
      </c>
      <c r="O25">
        <v>47.68158535403105</v>
      </c>
      <c r="P25">
        <v>64.401146357349987</v>
      </c>
      <c r="Q25">
        <v>2.8968778829604132</v>
      </c>
      <c r="R25">
        <v>5.7887565484387515</v>
      </c>
      <c r="S25">
        <v>3.8583517602389081</v>
      </c>
      <c r="T25">
        <v>0</v>
      </c>
      <c r="U25">
        <v>280.45973814236629</v>
      </c>
      <c r="V25">
        <v>5.08997971101146</v>
      </c>
      <c r="W25">
        <v>10.856276647554413</v>
      </c>
      <c r="X25">
        <v>36.080833221150456</v>
      </c>
      <c r="Y25">
        <v>0</v>
      </c>
      <c r="Z25">
        <v>3.1962953599999997</v>
      </c>
      <c r="AA25">
        <v>3.4430782828176287</v>
      </c>
      <c r="AB25">
        <v>9.6838366899886434</v>
      </c>
      <c r="AC25">
        <v>7.1218865668903444</v>
      </c>
      <c r="AD25">
        <v>4.4783970568331508</v>
      </c>
      <c r="AE25">
        <v>12.116807626125919</v>
      </c>
      <c r="AF25">
        <v>0</v>
      </c>
      <c r="AG25">
        <v>0</v>
      </c>
      <c r="AH25">
        <v>33.654071565241757</v>
      </c>
      <c r="AI25">
        <v>0.87346603683310553</v>
      </c>
      <c r="AJ25">
        <v>0</v>
      </c>
      <c r="AK25">
        <v>16.621032842237984</v>
      </c>
      <c r="AL25">
        <v>18.792971390791742</v>
      </c>
      <c r="AM25">
        <v>0</v>
      </c>
      <c r="AN25">
        <v>0</v>
      </c>
      <c r="AO25">
        <v>0</v>
      </c>
      <c r="AP25">
        <v>0.43946140357381952</v>
      </c>
      <c r="AQ25">
        <v>0</v>
      </c>
      <c r="AR25">
        <v>8.1167388000000003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733.73890859640755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87.49809092644611</v>
      </c>
      <c r="L26">
        <v>35.000403040073692</v>
      </c>
      <c r="M26">
        <v>0</v>
      </c>
      <c r="N26">
        <v>28.42950513317022</v>
      </c>
      <c r="O26">
        <v>47.68158535403105</v>
      </c>
      <c r="P26">
        <v>64.401146357349987</v>
      </c>
      <c r="Q26">
        <v>2.8968778829604132</v>
      </c>
      <c r="R26">
        <v>5.7887565484387515</v>
      </c>
      <c r="S26">
        <v>3.8583517602389081</v>
      </c>
      <c r="T26">
        <v>0</v>
      </c>
      <c r="U26">
        <v>280.45973814236629</v>
      </c>
      <c r="V26">
        <v>5.08997971101146</v>
      </c>
      <c r="W26">
        <v>10.856276647554413</v>
      </c>
      <c r="X26">
        <v>36.080833221150456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4.4783970568331508</v>
      </c>
      <c r="AE26">
        <v>12.116807626125919</v>
      </c>
      <c r="AF26">
        <v>0</v>
      </c>
      <c r="AG26">
        <v>0</v>
      </c>
      <c r="AH26">
        <v>33.654071565241757</v>
      </c>
      <c r="AI26">
        <v>0.87346603683310553</v>
      </c>
      <c r="AJ26">
        <v>0</v>
      </c>
      <c r="AK26">
        <v>16.621032842237984</v>
      </c>
      <c r="AL26">
        <v>18.792971390791742</v>
      </c>
      <c r="AM26">
        <v>0</v>
      </c>
      <c r="AN26">
        <v>0</v>
      </c>
      <c r="AO26">
        <v>0</v>
      </c>
      <c r="AP26">
        <v>0.43946140357381952</v>
      </c>
      <c r="AQ26">
        <v>0</v>
      </c>
      <c r="AR26">
        <v>8.1167388000000003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734.39758483499577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95.528104110973302</v>
      </c>
      <c r="L27">
        <v>35.000403040073692</v>
      </c>
      <c r="M27">
        <v>0</v>
      </c>
      <c r="N27">
        <v>28.42950513317022</v>
      </c>
      <c r="O27">
        <v>47.68158535403105</v>
      </c>
      <c r="P27">
        <v>64.401146357349987</v>
      </c>
      <c r="Q27">
        <v>4.8210514777662876</v>
      </c>
      <c r="R27">
        <v>10.390975019733714</v>
      </c>
      <c r="S27">
        <v>6.4701311889400914</v>
      </c>
      <c r="T27">
        <v>0</v>
      </c>
      <c r="U27">
        <v>280.45973814236629</v>
      </c>
      <c r="V27">
        <v>5.08997971101146</v>
      </c>
      <c r="W27">
        <v>10.856276647554413</v>
      </c>
      <c r="X27">
        <v>36.080833221150456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4.4783970568331508</v>
      </c>
      <c r="AE27">
        <v>12.116807626125919</v>
      </c>
      <c r="AF27">
        <v>0</v>
      </c>
      <c r="AG27">
        <v>0</v>
      </c>
      <c r="AH27">
        <v>33.654071565241757</v>
      </c>
      <c r="AI27">
        <v>0.87346603683310553</v>
      </c>
      <c r="AJ27">
        <v>0</v>
      </c>
      <c r="AK27">
        <v>16.621032842237984</v>
      </c>
      <c r="AL27">
        <v>15.94555149079174</v>
      </c>
      <c r="AM27">
        <v>0</v>
      </c>
      <c r="AN27">
        <v>0</v>
      </c>
      <c r="AO27">
        <v>0</v>
      </c>
      <c r="AP27">
        <v>0.43946140357381952</v>
      </c>
      <c r="AQ27">
        <v>0</v>
      </c>
      <c r="AR27">
        <v>8.1167388000000003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748.71834961432489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115.78948981639122</v>
      </c>
      <c r="L28">
        <v>35.000403040073692</v>
      </c>
      <c r="M28">
        <v>0</v>
      </c>
      <c r="N28">
        <v>28.42950513317022</v>
      </c>
      <c r="O28">
        <v>47.68158535403105</v>
      </c>
      <c r="P28">
        <v>64.401146357349987</v>
      </c>
      <c r="Q28">
        <v>4.8210514777662876</v>
      </c>
      <c r="R28">
        <v>10.390975019733714</v>
      </c>
      <c r="S28">
        <v>6.4701311889400914</v>
      </c>
      <c r="T28">
        <v>0</v>
      </c>
      <c r="U28">
        <v>280.45973814236629</v>
      </c>
      <c r="V28">
        <v>5.08997971101146</v>
      </c>
      <c r="W28">
        <v>10.856276647554413</v>
      </c>
      <c r="X28">
        <v>36.080833221150456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4.4783970568331508</v>
      </c>
      <c r="AE28">
        <v>12.116807626125919</v>
      </c>
      <c r="AF28">
        <v>0</v>
      </c>
      <c r="AG28">
        <v>0</v>
      </c>
      <c r="AH28">
        <v>33.654071565241757</v>
      </c>
      <c r="AI28">
        <v>1.8717130874253729</v>
      </c>
      <c r="AJ28">
        <v>0</v>
      </c>
      <c r="AK28">
        <v>16.621032842237984</v>
      </c>
      <c r="AL28">
        <v>15.94555149079174</v>
      </c>
      <c r="AM28">
        <v>0</v>
      </c>
      <c r="AN28">
        <v>0</v>
      </c>
      <c r="AO28">
        <v>0</v>
      </c>
      <c r="AP28">
        <v>0.43946140357381952</v>
      </c>
      <c r="AQ28">
        <v>0</v>
      </c>
      <c r="AR28">
        <v>8.1167388000000003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769.9779823703351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106.14000969416246</v>
      </c>
      <c r="L29">
        <v>35.000403040073692</v>
      </c>
      <c r="M29">
        <v>0</v>
      </c>
      <c r="N29">
        <v>28.42950513317022</v>
      </c>
      <c r="O29">
        <v>47.68158535403105</v>
      </c>
      <c r="P29">
        <v>64.401146357349987</v>
      </c>
      <c r="Q29">
        <v>4.8200287148936178</v>
      </c>
      <c r="R29">
        <v>10.391451503129659</v>
      </c>
      <c r="S29">
        <v>6.4726381538461535</v>
      </c>
      <c r="T29">
        <v>0</v>
      </c>
      <c r="U29">
        <v>280.45973814236629</v>
      </c>
      <c r="V29">
        <v>5.1710574567749852</v>
      </c>
      <c r="W29">
        <v>10.856276647554413</v>
      </c>
      <c r="X29">
        <v>36.080833221150456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4.4783970568331508</v>
      </c>
      <c r="AE29">
        <v>12.116807626125919</v>
      </c>
      <c r="AF29">
        <v>0</v>
      </c>
      <c r="AG29">
        <v>0</v>
      </c>
      <c r="AH29">
        <v>33.654071565241757</v>
      </c>
      <c r="AI29">
        <v>12.166134644472514</v>
      </c>
      <c r="AJ29">
        <v>0</v>
      </c>
      <c r="AK29">
        <v>16.621032842237984</v>
      </c>
      <c r="AL29">
        <v>15.94555149079174</v>
      </c>
      <c r="AM29">
        <v>0</v>
      </c>
      <c r="AN29">
        <v>0</v>
      </c>
      <c r="AO29">
        <v>0</v>
      </c>
      <c r="AP29">
        <v>0.43946140357381952</v>
      </c>
      <c r="AQ29">
        <v>0</v>
      </c>
      <c r="AR29">
        <v>8.1167388000000003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770.70596223634641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96.490267338981667</v>
      </c>
      <c r="L30">
        <v>35.000403040073692</v>
      </c>
      <c r="M30">
        <v>0</v>
      </c>
      <c r="N30">
        <v>28.42950513317022</v>
      </c>
      <c r="O30">
        <v>47.68158535403105</v>
      </c>
      <c r="P30">
        <v>64.401146357349987</v>
      </c>
      <c r="Q30">
        <v>4.8200287148936178</v>
      </c>
      <c r="R30">
        <v>10.391451503129659</v>
      </c>
      <c r="S30">
        <v>6.4726381538461535</v>
      </c>
      <c r="T30">
        <v>0</v>
      </c>
      <c r="U30">
        <v>280.45973814236629</v>
      </c>
      <c r="V30">
        <v>5.0967266811684269</v>
      </c>
      <c r="W30">
        <v>10.856276647554413</v>
      </c>
      <c r="X30">
        <v>36.080833221150456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4.4783970568331508</v>
      </c>
      <c r="AE30">
        <v>12.116807626125919</v>
      </c>
      <c r="AF30">
        <v>0</v>
      </c>
      <c r="AG30">
        <v>0</v>
      </c>
      <c r="AH30">
        <v>33.654071565241757</v>
      </c>
      <c r="AI30">
        <v>12.166134644472514</v>
      </c>
      <c r="AJ30">
        <v>0</v>
      </c>
      <c r="AK30">
        <v>16.621032842237984</v>
      </c>
      <c r="AL30">
        <v>15.94555149079174</v>
      </c>
      <c r="AM30">
        <v>0</v>
      </c>
      <c r="AN30">
        <v>0</v>
      </c>
      <c r="AO30">
        <v>0</v>
      </c>
      <c r="AP30">
        <v>0.43946140357381952</v>
      </c>
      <c r="AQ30">
        <v>0</v>
      </c>
      <c r="AR30">
        <v>8.1167388000000003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760.98188910555905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87.49809092644611</v>
      </c>
      <c r="L31">
        <v>35.000403040073692</v>
      </c>
      <c r="M31">
        <v>0</v>
      </c>
      <c r="N31">
        <v>28.42950513317022</v>
      </c>
      <c r="O31">
        <v>47.68158535403105</v>
      </c>
      <c r="P31">
        <v>64.401146357349987</v>
      </c>
      <c r="Q31">
        <v>2.8894253836088155</v>
      </c>
      <c r="R31">
        <v>5.7905386000000005</v>
      </c>
      <c r="S31">
        <v>3.8590652642430814</v>
      </c>
      <c r="T31">
        <v>0</v>
      </c>
      <c r="U31">
        <v>280.45973814236629</v>
      </c>
      <c r="V31">
        <v>5.0967266811684269</v>
      </c>
      <c r="W31">
        <v>10.856496818050331</v>
      </c>
      <c r="X31">
        <v>36.076436784615382</v>
      </c>
      <c r="Y31">
        <v>0</v>
      </c>
      <c r="Z31">
        <v>3.1962953599999997</v>
      </c>
      <c r="AA31">
        <v>3.4430782828176287</v>
      </c>
      <c r="AB31">
        <v>9.6838366899886434</v>
      </c>
      <c r="AC31">
        <v>7.1218865668903444</v>
      </c>
      <c r="AD31">
        <v>4.4783970568331508</v>
      </c>
      <c r="AE31">
        <v>12.116807626125919</v>
      </c>
      <c r="AF31">
        <v>0</v>
      </c>
      <c r="AG31">
        <v>0</v>
      </c>
      <c r="AH31">
        <v>33.654071565241757</v>
      </c>
      <c r="AI31">
        <v>12.166134644472514</v>
      </c>
      <c r="AJ31">
        <v>0</v>
      </c>
      <c r="AK31">
        <v>16.621032842237984</v>
      </c>
      <c r="AL31">
        <v>15.94555149079174</v>
      </c>
      <c r="AM31">
        <v>0</v>
      </c>
      <c r="AN31">
        <v>0</v>
      </c>
      <c r="AO31">
        <v>0</v>
      </c>
      <c r="AP31">
        <v>0.43946140357381952</v>
      </c>
      <c r="AQ31">
        <v>0</v>
      </c>
      <c r="AR31">
        <v>8.1167388000000003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742.84044730296682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87.49809092644611</v>
      </c>
      <c r="L32">
        <v>35.000403040073692</v>
      </c>
      <c r="M32">
        <v>0</v>
      </c>
      <c r="N32">
        <v>28.42950513317022</v>
      </c>
      <c r="O32">
        <v>47.68158535403105</v>
      </c>
      <c r="P32">
        <v>64.401146357349987</v>
      </c>
      <c r="Q32">
        <v>2.8911654521668031</v>
      </c>
      <c r="R32">
        <v>5.9906208540630175</v>
      </c>
      <c r="S32">
        <v>3.8594058551307846</v>
      </c>
      <c r="T32">
        <v>0</v>
      </c>
      <c r="U32">
        <v>280.45973814236629</v>
      </c>
      <c r="V32">
        <v>5.0967343484965308</v>
      </c>
      <c r="W32">
        <v>10.856496818050331</v>
      </c>
      <c r="X32">
        <v>36.076436784615382</v>
      </c>
      <c r="Y32">
        <v>0</v>
      </c>
      <c r="Z32">
        <v>3.1962953599999997</v>
      </c>
      <c r="AA32">
        <v>3.4430782828176287</v>
      </c>
      <c r="AB32">
        <v>9.6838366899886434</v>
      </c>
      <c r="AC32">
        <v>7.1218865668903444</v>
      </c>
      <c r="AD32">
        <v>4.4783970568331508</v>
      </c>
      <c r="AE32">
        <v>12.116807626125919</v>
      </c>
      <c r="AF32">
        <v>0</v>
      </c>
      <c r="AG32">
        <v>0</v>
      </c>
      <c r="AH32">
        <v>33.654071565241757</v>
      </c>
      <c r="AI32">
        <v>12.166134644472514</v>
      </c>
      <c r="AJ32">
        <v>0</v>
      </c>
      <c r="AK32">
        <v>16.621032842237984</v>
      </c>
      <c r="AL32">
        <v>15.94555149079174</v>
      </c>
      <c r="AM32">
        <v>0</v>
      </c>
      <c r="AN32">
        <v>0</v>
      </c>
      <c r="AO32">
        <v>0</v>
      </c>
      <c r="AP32">
        <v>0.43946140357381952</v>
      </c>
      <c r="AQ32">
        <v>0</v>
      </c>
      <c r="AR32">
        <v>8.1167388000000003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743.0426178838037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87.49809092644611</v>
      </c>
      <c r="L33">
        <v>35.000403040073692</v>
      </c>
      <c r="M33">
        <v>0</v>
      </c>
      <c r="N33">
        <v>28.421299737690912</v>
      </c>
      <c r="O33">
        <v>47.68158535403105</v>
      </c>
      <c r="P33">
        <v>64.401146357349987</v>
      </c>
      <c r="Q33">
        <v>2.9708763157894733</v>
      </c>
      <c r="R33">
        <v>5.9906208540630175</v>
      </c>
      <c r="S33">
        <v>3.8594058551307846</v>
      </c>
      <c r="T33">
        <v>0</v>
      </c>
      <c r="U33">
        <v>280.45973814236629</v>
      </c>
      <c r="V33">
        <v>5.0967343484965308</v>
      </c>
      <c r="W33">
        <v>10.85659896585366</v>
      </c>
      <c r="X33">
        <v>36.076562522628969</v>
      </c>
      <c r="Y33">
        <v>0</v>
      </c>
      <c r="Z33">
        <v>3.1962953599999997</v>
      </c>
      <c r="AA33">
        <v>3.4430782828176287</v>
      </c>
      <c r="AB33">
        <v>9.6838366899886434</v>
      </c>
      <c r="AC33">
        <v>7.1218865668903444</v>
      </c>
      <c r="AD33">
        <v>4.4783970568331508</v>
      </c>
      <c r="AE33">
        <v>12.116807626125919</v>
      </c>
      <c r="AF33">
        <v>0</v>
      </c>
      <c r="AG33">
        <v>0</v>
      </c>
      <c r="AH33">
        <v>33.654071565241757</v>
      </c>
      <c r="AI33">
        <v>12.166134644472514</v>
      </c>
      <c r="AJ33">
        <v>0</v>
      </c>
      <c r="AK33">
        <v>16.621032842237984</v>
      </c>
      <c r="AL33">
        <v>15.94555149079174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8.1167388000000003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742.95740062764867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87.49809092644611</v>
      </c>
      <c r="L34">
        <v>35.000403040073692</v>
      </c>
      <c r="M34">
        <v>0</v>
      </c>
      <c r="N34">
        <v>28.421299737690912</v>
      </c>
      <c r="O34">
        <v>47.68158535403105</v>
      </c>
      <c r="P34">
        <v>64.401146357349987</v>
      </c>
      <c r="Q34">
        <v>2.9708763157894733</v>
      </c>
      <c r="R34">
        <v>5.9906208540630175</v>
      </c>
      <c r="S34">
        <v>3.8594058551307846</v>
      </c>
      <c r="T34">
        <v>0</v>
      </c>
      <c r="U34">
        <v>280.45973814236629</v>
      </c>
      <c r="V34">
        <v>5.0967343484965308</v>
      </c>
      <c r="W34">
        <v>10.85659896585366</v>
      </c>
      <c r="X34">
        <v>36.076562522628969</v>
      </c>
      <c r="Y34">
        <v>0</v>
      </c>
      <c r="Z34">
        <v>3.1962953599999997</v>
      </c>
      <c r="AA34">
        <v>3.4430782828176287</v>
      </c>
      <c r="AB34">
        <v>9.6838366899886434</v>
      </c>
      <c r="AC34">
        <v>7.1218865668903444</v>
      </c>
      <c r="AD34">
        <v>4.4783970568331508</v>
      </c>
      <c r="AE34">
        <v>12.116807626125919</v>
      </c>
      <c r="AF34">
        <v>0</v>
      </c>
      <c r="AG34">
        <v>0</v>
      </c>
      <c r="AH34">
        <v>33.654071565241757</v>
      </c>
      <c r="AI34">
        <v>12.166134644472514</v>
      </c>
      <c r="AJ34">
        <v>0</v>
      </c>
      <c r="AK34">
        <v>16.621032842237984</v>
      </c>
      <c r="AL34">
        <v>15.94555149079174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8.1167388000000003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742.95740062764867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87.49809092644611</v>
      </c>
      <c r="L35">
        <v>35.000403040073692</v>
      </c>
      <c r="M35">
        <v>0</v>
      </c>
      <c r="N35">
        <v>28.421299737690912</v>
      </c>
      <c r="O35">
        <v>47.68158535403105</v>
      </c>
      <c r="P35">
        <v>64.401146357349987</v>
      </c>
      <c r="Q35">
        <v>2.9708763157894733</v>
      </c>
      <c r="R35">
        <v>5.9906208540630175</v>
      </c>
      <c r="S35">
        <v>3.8594058551307846</v>
      </c>
      <c r="T35">
        <v>0</v>
      </c>
      <c r="U35">
        <v>280.45973814236629</v>
      </c>
      <c r="V35">
        <v>5.0967343484965308</v>
      </c>
      <c r="W35">
        <v>10.85659896585366</v>
      </c>
      <c r="X35">
        <v>36.076562522628969</v>
      </c>
      <c r="Y35">
        <v>0</v>
      </c>
      <c r="Z35">
        <v>3.1962953599999997</v>
      </c>
      <c r="AA35">
        <v>3.4430782828176287</v>
      </c>
      <c r="AB35">
        <v>9.6838366899886434</v>
      </c>
      <c r="AC35">
        <v>7.1218865668903444</v>
      </c>
      <c r="AD35">
        <v>2.2388746996817153</v>
      </c>
      <c r="AE35">
        <v>12.116807626125919</v>
      </c>
      <c r="AF35">
        <v>0</v>
      </c>
      <c r="AG35">
        <v>0</v>
      </c>
      <c r="AH35">
        <v>33.654071565241757</v>
      </c>
      <c r="AI35">
        <v>1.5597607649236738</v>
      </c>
      <c r="AJ35">
        <v>0</v>
      </c>
      <c r="AK35">
        <v>16.621032842237984</v>
      </c>
      <c r="AL35">
        <v>15.94555149079174</v>
      </c>
      <c r="AM35">
        <v>0</v>
      </c>
      <c r="AN35">
        <v>0</v>
      </c>
      <c r="AO35">
        <v>0</v>
      </c>
      <c r="AP35">
        <v>0.62780193254614769</v>
      </c>
      <c r="AQ35">
        <v>0</v>
      </c>
      <c r="AR35">
        <v>8.1167388000000003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730.45679553003595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87.49809092644611</v>
      </c>
      <c r="L36">
        <v>35.000403040073692</v>
      </c>
      <c r="M36">
        <v>0</v>
      </c>
      <c r="N36">
        <v>28.421299737690912</v>
      </c>
      <c r="O36">
        <v>47.68158535403105</v>
      </c>
      <c r="P36">
        <v>64.401146357349987</v>
      </c>
      <c r="Q36">
        <v>2.9708763157894733</v>
      </c>
      <c r="R36">
        <v>5.9906208540630175</v>
      </c>
      <c r="S36">
        <v>3.8594058551307846</v>
      </c>
      <c r="T36">
        <v>0</v>
      </c>
      <c r="U36">
        <v>280.45973814236629</v>
      </c>
      <c r="V36">
        <v>5.0967343484965308</v>
      </c>
      <c r="W36">
        <v>10.85659896585366</v>
      </c>
      <c r="X36">
        <v>36.076562522628969</v>
      </c>
      <c r="Y36">
        <v>0</v>
      </c>
      <c r="Z36">
        <v>3.1962953599999997</v>
      </c>
      <c r="AA36">
        <v>3.4430782828176287</v>
      </c>
      <c r="AB36">
        <v>9.6838366899886434</v>
      </c>
      <c r="AC36">
        <v>7.1218865668903444</v>
      </c>
      <c r="AD36">
        <v>2.2388746996817153</v>
      </c>
      <c r="AE36">
        <v>12.116807626125919</v>
      </c>
      <c r="AF36">
        <v>0</v>
      </c>
      <c r="AG36">
        <v>0</v>
      </c>
      <c r="AH36">
        <v>33.654071565241757</v>
      </c>
      <c r="AI36">
        <v>0.87346603683310553</v>
      </c>
      <c r="AJ36">
        <v>0</v>
      </c>
      <c r="AK36">
        <v>16.621032842237984</v>
      </c>
      <c r="AL36">
        <v>15.94555149079174</v>
      </c>
      <c r="AM36">
        <v>0</v>
      </c>
      <c r="AN36">
        <v>0</v>
      </c>
      <c r="AO36">
        <v>0</v>
      </c>
      <c r="AP36">
        <v>0.62780193254614769</v>
      </c>
      <c r="AQ36">
        <v>0</v>
      </c>
      <c r="AR36">
        <v>8.1167388000000003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729.77050080194533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87.49809092644611</v>
      </c>
      <c r="L37">
        <v>35.000403040073692</v>
      </c>
      <c r="M37">
        <v>0</v>
      </c>
      <c r="N37">
        <v>23.261063754352236</v>
      </c>
      <c r="O37">
        <v>47.68158535403105</v>
      </c>
      <c r="P37">
        <v>64.401146357349987</v>
      </c>
      <c r="Q37">
        <v>2.9708763157894733</v>
      </c>
      <c r="R37">
        <v>5.9906208540630175</v>
      </c>
      <c r="S37">
        <v>3.8594058551307846</v>
      </c>
      <c r="T37">
        <v>0</v>
      </c>
      <c r="U37">
        <v>280.45973814236629</v>
      </c>
      <c r="V37">
        <v>5.0967343484965308</v>
      </c>
      <c r="W37">
        <v>10.85659896585366</v>
      </c>
      <c r="X37">
        <v>36.346391002524719</v>
      </c>
      <c r="Y37">
        <v>0</v>
      </c>
      <c r="Z37">
        <v>3.1962953599999997</v>
      </c>
      <c r="AA37">
        <v>3.4430782828176287</v>
      </c>
      <c r="AB37">
        <v>9.6838366899886434</v>
      </c>
      <c r="AC37">
        <v>7.1218865668903444</v>
      </c>
      <c r="AD37">
        <v>2.2388746996817153</v>
      </c>
      <c r="AE37">
        <v>12.116807626125919</v>
      </c>
      <c r="AF37">
        <v>0</v>
      </c>
      <c r="AG37">
        <v>0</v>
      </c>
      <c r="AH37">
        <v>32.4935863537412</v>
      </c>
      <c r="AI37">
        <v>3.7434259629545408</v>
      </c>
      <c r="AJ37">
        <v>0</v>
      </c>
      <c r="AK37">
        <v>16.621032842237984</v>
      </c>
      <c r="AL37">
        <v>15.94555149079174</v>
      </c>
      <c r="AM37">
        <v>0</v>
      </c>
      <c r="AN37">
        <v>0</v>
      </c>
      <c r="AO37">
        <v>0</v>
      </c>
      <c r="AP37">
        <v>0.62780193254614769</v>
      </c>
      <c r="AQ37">
        <v>0</v>
      </c>
      <c r="AR37">
        <v>8.1167388000000003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726.58956801312331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87.49809092644611</v>
      </c>
      <c r="L38">
        <v>35.000403040073692</v>
      </c>
      <c r="M38">
        <v>0</v>
      </c>
      <c r="N38">
        <v>23.63061652118154</v>
      </c>
      <c r="O38">
        <v>48.871663879671097</v>
      </c>
      <c r="P38">
        <v>66.807691913704119</v>
      </c>
      <c r="Q38">
        <v>2.9708763157894733</v>
      </c>
      <c r="R38">
        <v>5.9906208540630175</v>
      </c>
      <c r="S38">
        <v>3.8594058551307846</v>
      </c>
      <c r="T38">
        <v>0</v>
      </c>
      <c r="U38">
        <v>280.45973814236629</v>
      </c>
      <c r="V38">
        <v>5.0967343484965308</v>
      </c>
      <c r="W38">
        <v>10.85659896585366</v>
      </c>
      <c r="X38">
        <v>36.346391002524719</v>
      </c>
      <c r="Y38">
        <v>0</v>
      </c>
      <c r="Z38">
        <v>3.1962953599999997</v>
      </c>
      <c r="AA38">
        <v>3.2525707396858894</v>
      </c>
      <c r="AB38">
        <v>9.6838366899886434</v>
      </c>
      <c r="AC38">
        <v>7.1218865668903444</v>
      </c>
      <c r="AD38">
        <v>2.2388746996817153</v>
      </c>
      <c r="AE38">
        <v>12.116807626125919</v>
      </c>
      <c r="AF38">
        <v>0</v>
      </c>
      <c r="AG38">
        <v>0</v>
      </c>
      <c r="AH38">
        <v>32.4935863537412</v>
      </c>
      <c r="AI38">
        <v>3.7434259629545408</v>
      </c>
      <c r="AJ38">
        <v>0</v>
      </c>
      <c r="AK38">
        <v>16.621032842237984</v>
      </c>
      <c r="AL38">
        <v>15.94555149079174</v>
      </c>
      <c r="AM38">
        <v>0</v>
      </c>
      <c r="AN38">
        <v>0</v>
      </c>
      <c r="AO38">
        <v>0</v>
      </c>
      <c r="AP38">
        <v>0.62780193254614769</v>
      </c>
      <c r="AQ38">
        <v>0</v>
      </c>
      <c r="AR38">
        <v>9.4695285999999985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731.71802711881503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87.49809092644611</v>
      </c>
      <c r="L39">
        <v>35.000403040073692</v>
      </c>
      <c r="M39">
        <v>0</v>
      </c>
      <c r="N39">
        <v>23.261063754352236</v>
      </c>
      <c r="O39">
        <v>47.68158535403105</v>
      </c>
      <c r="P39">
        <v>64.401146357349987</v>
      </c>
      <c r="Q39">
        <v>2.9708763157894733</v>
      </c>
      <c r="R39">
        <v>5.9906208540630175</v>
      </c>
      <c r="S39">
        <v>3.8594058551307846</v>
      </c>
      <c r="T39">
        <v>0</v>
      </c>
      <c r="U39">
        <v>280.45973814236629</v>
      </c>
      <c r="V39">
        <v>5.0967343484965308</v>
      </c>
      <c r="W39">
        <v>10.85659896585366</v>
      </c>
      <c r="X39">
        <v>36.346391002524719</v>
      </c>
      <c r="Y39">
        <v>0</v>
      </c>
      <c r="Z39">
        <v>3.1962953599999997</v>
      </c>
      <c r="AA39">
        <v>0</v>
      </c>
      <c r="AB39">
        <v>9.6838366899886434</v>
      </c>
      <c r="AC39">
        <v>4.7481324698079534</v>
      </c>
      <c r="AD39">
        <v>2.2388746996817153</v>
      </c>
      <c r="AE39">
        <v>12.116807626125919</v>
      </c>
      <c r="AF39">
        <v>0</v>
      </c>
      <c r="AG39">
        <v>0</v>
      </c>
      <c r="AH39">
        <v>32.4935863537412</v>
      </c>
      <c r="AI39">
        <v>3.7434259629545408</v>
      </c>
      <c r="AJ39">
        <v>0</v>
      </c>
      <c r="AK39">
        <v>16.621032842237984</v>
      </c>
      <c r="AL39">
        <v>15.94555149079174</v>
      </c>
      <c r="AM39">
        <v>0</v>
      </c>
      <c r="AN39">
        <v>0</v>
      </c>
      <c r="AO39">
        <v>0</v>
      </c>
      <c r="AP39">
        <v>0.62780193254614769</v>
      </c>
      <c r="AQ39">
        <v>0</v>
      </c>
      <c r="AR39">
        <v>9.4695285999999985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722.12552543322329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87.49809092644611</v>
      </c>
      <c r="L40">
        <v>35.000403040073692</v>
      </c>
      <c r="M40">
        <v>0</v>
      </c>
      <c r="N40">
        <v>23.261063754352236</v>
      </c>
      <c r="O40">
        <v>47.68158535403105</v>
      </c>
      <c r="P40">
        <v>64.401146357349987</v>
      </c>
      <c r="Q40">
        <v>2.9708763157894733</v>
      </c>
      <c r="R40">
        <v>5.9906208540630175</v>
      </c>
      <c r="S40">
        <v>3.8594058551307846</v>
      </c>
      <c r="T40">
        <v>0</v>
      </c>
      <c r="U40">
        <v>280.45973814236629</v>
      </c>
      <c r="V40">
        <v>5.0967343484965308</v>
      </c>
      <c r="W40">
        <v>10.85659896585366</v>
      </c>
      <c r="X40">
        <v>36.346391002524719</v>
      </c>
      <c r="Y40">
        <v>0</v>
      </c>
      <c r="Z40">
        <v>3.1962953599999997</v>
      </c>
      <c r="AA40">
        <v>0</v>
      </c>
      <c r="AB40">
        <v>9.6838366899886434</v>
      </c>
      <c r="AC40">
        <v>4.7481324698079534</v>
      </c>
      <c r="AD40">
        <v>2.2388746996817153</v>
      </c>
      <c r="AE40">
        <v>12.116807626125919</v>
      </c>
      <c r="AF40">
        <v>0</v>
      </c>
      <c r="AG40">
        <v>0</v>
      </c>
      <c r="AH40">
        <v>32.4935863537412</v>
      </c>
      <c r="AI40">
        <v>3.7434259629545408</v>
      </c>
      <c r="AJ40">
        <v>0</v>
      </c>
      <c r="AK40">
        <v>16.621032842237984</v>
      </c>
      <c r="AL40">
        <v>15.94555149079174</v>
      </c>
      <c r="AM40">
        <v>0</v>
      </c>
      <c r="AN40">
        <v>0</v>
      </c>
      <c r="AO40">
        <v>0</v>
      </c>
      <c r="AP40">
        <v>0.62780193254614769</v>
      </c>
      <c r="AQ40">
        <v>0</v>
      </c>
      <c r="AR40">
        <v>9.4695285999999985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722.12552543322329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87.49809092644611</v>
      </c>
      <c r="L41">
        <v>35.000403040073692</v>
      </c>
      <c r="M41">
        <v>0</v>
      </c>
      <c r="N41">
        <v>23.261063754352236</v>
      </c>
      <c r="O41">
        <v>47.68158535403105</v>
      </c>
      <c r="P41">
        <v>64.401146357349987</v>
      </c>
      <c r="Q41">
        <v>2.9708763157894733</v>
      </c>
      <c r="R41">
        <v>5.9906208540630175</v>
      </c>
      <c r="S41">
        <v>3.8594058551307846</v>
      </c>
      <c r="T41">
        <v>0</v>
      </c>
      <c r="U41">
        <v>280.45973814236629</v>
      </c>
      <c r="V41">
        <v>5.0967343484965308</v>
      </c>
      <c r="W41">
        <v>10.85659896585366</v>
      </c>
      <c r="X41">
        <v>36.346391002524719</v>
      </c>
      <c r="Y41">
        <v>0</v>
      </c>
      <c r="Z41">
        <v>3.1962953599999997</v>
      </c>
      <c r="AA41">
        <v>0</v>
      </c>
      <c r="AB41">
        <v>9.6838366899886434</v>
      </c>
      <c r="AC41">
        <v>4.7481324698079534</v>
      </c>
      <c r="AD41">
        <v>2.2388746996817153</v>
      </c>
      <c r="AE41">
        <v>12.116807626125919</v>
      </c>
      <c r="AF41">
        <v>0</v>
      </c>
      <c r="AG41">
        <v>0</v>
      </c>
      <c r="AH41">
        <v>32.4935863537412</v>
      </c>
      <c r="AI41">
        <v>0.87346603683310553</v>
      </c>
      <c r="AJ41">
        <v>0</v>
      </c>
      <c r="AK41">
        <v>16.621032842237984</v>
      </c>
      <c r="AL41">
        <v>15.94555149079174</v>
      </c>
      <c r="AM41">
        <v>0</v>
      </c>
      <c r="AN41">
        <v>0</v>
      </c>
      <c r="AO41">
        <v>0</v>
      </c>
      <c r="AP41">
        <v>0.62780193254614769</v>
      </c>
      <c r="AQ41">
        <v>0</v>
      </c>
      <c r="AR41">
        <v>8.1167388000000003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717.9027757071018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87.49809092644611</v>
      </c>
      <c r="L42">
        <v>35.000403040073692</v>
      </c>
      <c r="M42">
        <v>0</v>
      </c>
      <c r="N42">
        <v>23.261063754352236</v>
      </c>
      <c r="O42">
        <v>47.68158535403105</v>
      </c>
      <c r="P42">
        <v>64.401146357349987</v>
      </c>
      <c r="Q42">
        <v>2.9708763157894733</v>
      </c>
      <c r="R42">
        <v>5.9906208540630175</v>
      </c>
      <c r="S42">
        <v>3.8594058551307846</v>
      </c>
      <c r="T42">
        <v>0</v>
      </c>
      <c r="U42">
        <v>280.45973814236629</v>
      </c>
      <c r="V42">
        <v>5.0967343484965308</v>
      </c>
      <c r="W42">
        <v>10.85659896585366</v>
      </c>
      <c r="X42">
        <v>36.076562522628969</v>
      </c>
      <c r="Y42">
        <v>0</v>
      </c>
      <c r="Z42">
        <v>3.1962953599999997</v>
      </c>
      <c r="AA42">
        <v>0</v>
      </c>
      <c r="AB42">
        <v>9.6838366899886434</v>
      </c>
      <c r="AC42">
        <v>4.7481324698079534</v>
      </c>
      <c r="AD42">
        <v>2.2388746996817153</v>
      </c>
      <c r="AE42">
        <v>12.116807626125919</v>
      </c>
      <c r="AF42">
        <v>0</v>
      </c>
      <c r="AG42">
        <v>0</v>
      </c>
      <c r="AH42">
        <v>32.4935863537412</v>
      </c>
      <c r="AI42">
        <v>0</v>
      </c>
      <c r="AJ42">
        <v>0</v>
      </c>
      <c r="AK42">
        <v>16.621032842237984</v>
      </c>
      <c r="AL42">
        <v>15.94555149079174</v>
      </c>
      <c r="AM42">
        <v>0</v>
      </c>
      <c r="AN42">
        <v>0</v>
      </c>
      <c r="AO42">
        <v>0</v>
      </c>
      <c r="AP42">
        <v>0.62780193254614769</v>
      </c>
      <c r="AQ42">
        <v>0</v>
      </c>
      <c r="AR42">
        <v>8.1167388000000003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716.75948119037298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83.790926494128954</v>
      </c>
      <c r="L43">
        <v>35.000403040073692</v>
      </c>
      <c r="M43">
        <v>0</v>
      </c>
      <c r="N43">
        <v>22.659315164444443</v>
      </c>
      <c r="O43">
        <v>47.158970509494694</v>
      </c>
      <c r="P43">
        <v>64.462126482792513</v>
      </c>
      <c r="Q43">
        <v>2.7893634617224881</v>
      </c>
      <c r="R43">
        <v>5.5897999803036518</v>
      </c>
      <c r="S43">
        <v>3.7228594931773875</v>
      </c>
      <c r="T43">
        <v>0</v>
      </c>
      <c r="U43">
        <v>277.42830665051599</v>
      </c>
      <c r="V43">
        <v>5.0967343484965308</v>
      </c>
      <c r="W43">
        <v>10.85659896585366</v>
      </c>
      <c r="X43">
        <v>36.346391002524719</v>
      </c>
      <c r="Y43">
        <v>0</v>
      </c>
      <c r="Z43">
        <v>1.5981476799999998</v>
      </c>
      <c r="AA43">
        <v>0</v>
      </c>
      <c r="AB43">
        <v>9.6838366899886434</v>
      </c>
      <c r="AC43">
        <v>4.7481324698079534</v>
      </c>
      <c r="AD43">
        <v>2.2388746996817153</v>
      </c>
      <c r="AE43">
        <v>12.116807626125919</v>
      </c>
      <c r="AF43">
        <v>0</v>
      </c>
      <c r="AG43">
        <v>0</v>
      </c>
      <c r="AH43">
        <v>32.4935863537412</v>
      </c>
      <c r="AI43">
        <v>0</v>
      </c>
      <c r="AJ43">
        <v>0</v>
      </c>
      <c r="AK43">
        <v>16.621032842237984</v>
      </c>
      <c r="AL43">
        <v>15.94555149079174</v>
      </c>
      <c r="AM43">
        <v>0</v>
      </c>
      <c r="AN43">
        <v>0</v>
      </c>
      <c r="AO43">
        <v>0</v>
      </c>
      <c r="AP43">
        <v>0.62780193254614769</v>
      </c>
      <c r="AQ43">
        <v>0</v>
      </c>
      <c r="AR43">
        <v>9.4695285999999985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708.26309246731989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83.790926494128954</v>
      </c>
      <c r="L44">
        <v>35.000403040073692</v>
      </c>
      <c r="M44">
        <v>0</v>
      </c>
      <c r="N44">
        <v>22.927337219762848</v>
      </c>
      <c r="O44">
        <v>47.158970509494694</v>
      </c>
      <c r="P44">
        <v>64.462126482792513</v>
      </c>
      <c r="Q44">
        <v>2.7893634617224881</v>
      </c>
      <c r="R44">
        <v>5.5897999803036518</v>
      </c>
      <c r="S44">
        <v>3.7228594931773875</v>
      </c>
      <c r="T44">
        <v>0</v>
      </c>
      <c r="U44">
        <v>277.42830665051599</v>
      </c>
      <c r="V44">
        <v>5.0967343484965308</v>
      </c>
      <c r="W44">
        <v>10.856496818050331</v>
      </c>
      <c r="X44">
        <v>36.076436784615382</v>
      </c>
      <c r="Y44">
        <v>0</v>
      </c>
      <c r="Z44">
        <v>1.5981476799999998</v>
      </c>
      <c r="AA44">
        <v>0</v>
      </c>
      <c r="AB44">
        <v>9.6838366899886434</v>
      </c>
      <c r="AC44">
        <v>4.7481324698079534</v>
      </c>
      <c r="AD44">
        <v>2.2388746996817153</v>
      </c>
      <c r="AE44">
        <v>12.116807626125919</v>
      </c>
      <c r="AF44">
        <v>0</v>
      </c>
      <c r="AG44">
        <v>0</v>
      </c>
      <c r="AH44">
        <v>32.4935863537412</v>
      </c>
      <c r="AI44">
        <v>0</v>
      </c>
      <c r="AJ44">
        <v>0</v>
      </c>
      <c r="AK44">
        <v>16.621032842237984</v>
      </c>
      <c r="AL44">
        <v>15.94555149079174</v>
      </c>
      <c r="AM44">
        <v>0</v>
      </c>
      <c r="AN44">
        <v>0</v>
      </c>
      <c r="AO44">
        <v>0</v>
      </c>
      <c r="AP44">
        <v>0.62780193254614769</v>
      </c>
      <c r="AQ44">
        <v>0</v>
      </c>
      <c r="AR44">
        <v>9.4695285999999985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708.26105815692563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83.790926494128954</v>
      </c>
      <c r="L45">
        <v>32.588039009948545</v>
      </c>
      <c r="M45">
        <v>0</v>
      </c>
      <c r="N45">
        <v>22.927337219762848</v>
      </c>
      <c r="O45">
        <v>47.158970509494694</v>
      </c>
      <c r="P45">
        <v>64.462126482792513</v>
      </c>
      <c r="Q45">
        <v>2.7893634617224881</v>
      </c>
      <c r="R45">
        <v>5.5897999803036518</v>
      </c>
      <c r="S45">
        <v>3.7228594931773875</v>
      </c>
      <c r="T45">
        <v>0</v>
      </c>
      <c r="U45">
        <v>277.42830665051599</v>
      </c>
      <c r="V45">
        <v>2.9803641624548738</v>
      </c>
      <c r="W45">
        <v>10.856496818050331</v>
      </c>
      <c r="X45">
        <v>36.076436784615382</v>
      </c>
      <c r="Y45">
        <v>0</v>
      </c>
      <c r="Z45">
        <v>1.5981476799999998</v>
      </c>
      <c r="AA45">
        <v>0</v>
      </c>
      <c r="AB45">
        <v>9.6838366899886434</v>
      </c>
      <c r="AC45">
        <v>4.7481324698079534</v>
      </c>
      <c r="AD45">
        <v>2.2388746996817153</v>
      </c>
      <c r="AE45">
        <v>12.116807626125919</v>
      </c>
      <c r="AF45">
        <v>0</v>
      </c>
      <c r="AG45">
        <v>0</v>
      </c>
      <c r="AH45">
        <v>32.4935863537412</v>
      </c>
      <c r="AI45">
        <v>0</v>
      </c>
      <c r="AJ45">
        <v>0</v>
      </c>
      <c r="AK45">
        <v>16.621032842237984</v>
      </c>
      <c r="AL45">
        <v>13.098131590791741</v>
      </c>
      <c r="AM45">
        <v>0</v>
      </c>
      <c r="AN45">
        <v>0</v>
      </c>
      <c r="AO45">
        <v>0</v>
      </c>
      <c r="AP45">
        <v>0.62780193254614769</v>
      </c>
      <c r="AQ45">
        <v>0</v>
      </c>
      <c r="AR45">
        <v>9.4695285999999985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700.88490404075878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83.790926494128954</v>
      </c>
      <c r="L46">
        <v>32.588039009948545</v>
      </c>
      <c r="M46">
        <v>0</v>
      </c>
      <c r="N46">
        <v>22.927337219762848</v>
      </c>
      <c r="O46">
        <v>47.158970509494694</v>
      </c>
      <c r="P46">
        <v>64.462126482792513</v>
      </c>
      <c r="Q46">
        <v>2.7893634617224881</v>
      </c>
      <c r="R46">
        <v>5.5897999803036518</v>
      </c>
      <c r="S46">
        <v>3.7228594931773875</v>
      </c>
      <c r="T46">
        <v>0</v>
      </c>
      <c r="U46">
        <v>277.42830665051599</v>
      </c>
      <c r="V46">
        <v>2.969490665158371</v>
      </c>
      <c r="W46">
        <v>10.856496818050331</v>
      </c>
      <c r="X46">
        <v>36.076436784615382</v>
      </c>
      <c r="Y46">
        <v>0</v>
      </c>
      <c r="Z46">
        <v>1.5981476799999998</v>
      </c>
      <c r="AA46">
        <v>0</v>
      </c>
      <c r="AB46">
        <v>9.6838366899886434</v>
      </c>
      <c r="AC46">
        <v>4.7481324698079534</v>
      </c>
      <c r="AD46">
        <v>2.2388746996817153</v>
      </c>
      <c r="AE46">
        <v>12.116807626125919</v>
      </c>
      <c r="AF46">
        <v>0</v>
      </c>
      <c r="AG46">
        <v>0</v>
      </c>
      <c r="AH46">
        <v>32.4935863537412</v>
      </c>
      <c r="AI46">
        <v>0</v>
      </c>
      <c r="AJ46">
        <v>0</v>
      </c>
      <c r="AK46">
        <v>16.621032842237984</v>
      </c>
      <c r="AL46">
        <v>13.098131590791741</v>
      </c>
      <c r="AM46">
        <v>0</v>
      </c>
      <c r="AN46">
        <v>0</v>
      </c>
      <c r="AO46">
        <v>0</v>
      </c>
      <c r="AP46">
        <v>0.62780193254614769</v>
      </c>
      <c r="AQ46">
        <v>0</v>
      </c>
      <c r="AR46">
        <v>8.1167388000000003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699.52124074346227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83.790926494128954</v>
      </c>
      <c r="L47">
        <v>32.588039009948545</v>
      </c>
      <c r="M47">
        <v>0</v>
      </c>
      <c r="N47">
        <v>29.101033448879264</v>
      </c>
      <c r="O47">
        <v>48.868638513374087</v>
      </c>
      <c r="P47">
        <v>66.812002638059695</v>
      </c>
      <c r="Q47">
        <v>2.7893634617224881</v>
      </c>
      <c r="R47">
        <v>5.5897999803036518</v>
      </c>
      <c r="S47">
        <v>3.7228594931773875</v>
      </c>
      <c r="T47">
        <v>0</v>
      </c>
      <c r="U47">
        <v>277.42830665051599</v>
      </c>
      <c r="V47">
        <v>2.969490665158371</v>
      </c>
      <c r="W47">
        <v>10.856496818050331</v>
      </c>
      <c r="X47">
        <v>36.351217778744136</v>
      </c>
      <c r="Y47">
        <v>0</v>
      </c>
      <c r="Z47">
        <v>1.5981476799999998</v>
      </c>
      <c r="AA47">
        <v>0</v>
      </c>
      <c r="AB47">
        <v>7.3510906315573017</v>
      </c>
      <c r="AC47">
        <v>4.7481324698079534</v>
      </c>
      <c r="AD47">
        <v>2.2388746996817153</v>
      </c>
      <c r="AE47">
        <v>12.116807626125919</v>
      </c>
      <c r="AF47">
        <v>0</v>
      </c>
      <c r="AG47">
        <v>0</v>
      </c>
      <c r="AH47">
        <v>27.85164550773899</v>
      </c>
      <c r="AI47">
        <v>0</v>
      </c>
      <c r="AJ47">
        <v>0</v>
      </c>
      <c r="AK47">
        <v>16.621032842237984</v>
      </c>
      <c r="AL47">
        <v>13.098131590791741</v>
      </c>
      <c r="AM47">
        <v>0</v>
      </c>
      <c r="AN47">
        <v>0</v>
      </c>
      <c r="AO47">
        <v>0</v>
      </c>
      <c r="AP47">
        <v>0.78475228870389402</v>
      </c>
      <c r="AQ47">
        <v>0</v>
      </c>
      <c r="AR47">
        <v>8.1167388000000003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703.21152557757819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83.790926494128954</v>
      </c>
      <c r="L48">
        <v>32.588039009948545</v>
      </c>
      <c r="M48">
        <v>0</v>
      </c>
      <c r="N48">
        <v>29.101033448879264</v>
      </c>
      <c r="O48">
        <v>48.872613588856261</v>
      </c>
      <c r="P48">
        <v>66.812002638059695</v>
      </c>
      <c r="Q48">
        <v>2.7893634617224881</v>
      </c>
      <c r="R48">
        <v>5.5897999803036518</v>
      </c>
      <c r="S48">
        <v>3.7228594931773875</v>
      </c>
      <c r="T48">
        <v>0</v>
      </c>
      <c r="U48">
        <v>277.42830665051599</v>
      </c>
      <c r="V48">
        <v>2.969490665158371</v>
      </c>
      <c r="W48">
        <v>10.856496818050331</v>
      </c>
      <c r="X48">
        <v>36.351217778744136</v>
      </c>
      <c r="Y48">
        <v>0</v>
      </c>
      <c r="Z48">
        <v>1.5981476799999998</v>
      </c>
      <c r="AA48">
        <v>0</v>
      </c>
      <c r="AB48">
        <v>7.3510906315573017</v>
      </c>
      <c r="AC48">
        <v>4.7481324698079534</v>
      </c>
      <c r="AD48">
        <v>2.2388746996817153</v>
      </c>
      <c r="AE48">
        <v>12.116807626125919</v>
      </c>
      <c r="AF48">
        <v>0</v>
      </c>
      <c r="AG48">
        <v>0</v>
      </c>
      <c r="AH48">
        <v>27.85164550773899</v>
      </c>
      <c r="AI48">
        <v>0</v>
      </c>
      <c r="AJ48">
        <v>0</v>
      </c>
      <c r="AK48">
        <v>16.621032842237984</v>
      </c>
      <c r="AL48">
        <v>13.098131590791741</v>
      </c>
      <c r="AM48">
        <v>0</v>
      </c>
      <c r="AN48">
        <v>0</v>
      </c>
      <c r="AO48">
        <v>0</v>
      </c>
      <c r="AP48">
        <v>2.8251084425000834</v>
      </c>
      <c r="AQ48">
        <v>0</v>
      </c>
      <c r="AR48">
        <v>8.1167388000000003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705.25585680685663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83.790926494128954</v>
      </c>
      <c r="L49">
        <v>32.588039009948545</v>
      </c>
      <c r="M49">
        <v>0</v>
      </c>
      <c r="N49">
        <v>29.101033448879264</v>
      </c>
      <c r="O49">
        <v>48.872613588856261</v>
      </c>
      <c r="P49">
        <v>66.812002638059695</v>
      </c>
      <c r="Q49">
        <v>2.7892859378486055</v>
      </c>
      <c r="R49">
        <v>5.5897195828547988</v>
      </c>
      <c r="S49">
        <v>3.7227728493506493</v>
      </c>
      <c r="T49">
        <v>0</v>
      </c>
      <c r="U49">
        <v>277.42830665051599</v>
      </c>
      <c r="V49">
        <v>2.969490665158371</v>
      </c>
      <c r="W49">
        <v>10.856496818050331</v>
      </c>
      <c r="X49">
        <v>36.351217778744136</v>
      </c>
      <c r="Y49">
        <v>0</v>
      </c>
      <c r="Z49">
        <v>1.5981476799999998</v>
      </c>
      <c r="AA49">
        <v>0</v>
      </c>
      <c r="AB49">
        <v>7.3510906315573017</v>
      </c>
      <c r="AC49">
        <v>4.7481324698079534</v>
      </c>
      <c r="AD49">
        <v>2.2388746996817153</v>
      </c>
      <c r="AE49">
        <v>12.116807626125919</v>
      </c>
      <c r="AF49">
        <v>0</v>
      </c>
      <c r="AG49">
        <v>0</v>
      </c>
      <c r="AH49">
        <v>27.85164550773899</v>
      </c>
      <c r="AI49">
        <v>0</v>
      </c>
      <c r="AJ49">
        <v>0</v>
      </c>
      <c r="AK49">
        <v>16.621032842237984</v>
      </c>
      <c r="AL49">
        <v>13.098131590791741</v>
      </c>
      <c r="AM49">
        <v>0</v>
      </c>
      <c r="AN49">
        <v>0</v>
      </c>
      <c r="AO49">
        <v>0</v>
      </c>
      <c r="AP49">
        <v>2.8251084425000834</v>
      </c>
      <c r="AQ49">
        <v>0</v>
      </c>
      <c r="AR49">
        <v>9.4695285999999985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706.60840204170711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83.790926494128954</v>
      </c>
      <c r="L50">
        <v>32.588039009948545</v>
      </c>
      <c r="M50">
        <v>0</v>
      </c>
      <c r="N50">
        <v>29.101033448879264</v>
      </c>
      <c r="O50">
        <v>48.872613588856261</v>
      </c>
      <c r="P50">
        <v>66.812002638059695</v>
      </c>
      <c r="Q50">
        <v>2.7892859378486055</v>
      </c>
      <c r="R50">
        <v>5.5897195828547988</v>
      </c>
      <c r="S50">
        <v>3.7227728493506493</v>
      </c>
      <c r="T50">
        <v>0</v>
      </c>
      <c r="U50">
        <v>277.42830665051599</v>
      </c>
      <c r="V50">
        <v>2.969490665158371</v>
      </c>
      <c r="W50">
        <v>10.856496818050331</v>
      </c>
      <c r="X50">
        <v>36.351217778744136</v>
      </c>
      <c r="Y50">
        <v>0</v>
      </c>
      <c r="Z50">
        <v>1.5981476799999998</v>
      </c>
      <c r="AA50">
        <v>0</v>
      </c>
      <c r="AB50">
        <v>7.3510906315573017</v>
      </c>
      <c r="AC50">
        <v>4.7481324698079534</v>
      </c>
      <c r="AD50">
        <v>2.2388746996817153</v>
      </c>
      <c r="AE50">
        <v>12.116807626125919</v>
      </c>
      <c r="AF50">
        <v>0</v>
      </c>
      <c r="AG50">
        <v>0</v>
      </c>
      <c r="AH50">
        <v>27.85164550773899</v>
      </c>
      <c r="AI50">
        <v>0</v>
      </c>
      <c r="AJ50">
        <v>0</v>
      </c>
      <c r="AK50">
        <v>16.621032842237984</v>
      </c>
      <c r="AL50">
        <v>13.098131590791741</v>
      </c>
      <c r="AM50">
        <v>0</v>
      </c>
      <c r="AN50">
        <v>0</v>
      </c>
      <c r="AO50">
        <v>0</v>
      </c>
      <c r="AP50">
        <v>2.8251084425000834</v>
      </c>
      <c r="AQ50">
        <v>0</v>
      </c>
      <c r="AR50">
        <v>9.4695285999999985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706.60840204170711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83.790926494128954</v>
      </c>
      <c r="L51">
        <v>32.588039009948545</v>
      </c>
      <c r="M51">
        <v>0</v>
      </c>
      <c r="N51">
        <v>29.101033448879264</v>
      </c>
      <c r="O51">
        <v>48.872613588856261</v>
      </c>
      <c r="P51">
        <v>66.812002638059695</v>
      </c>
      <c r="Q51">
        <v>2.7892859378486055</v>
      </c>
      <c r="R51">
        <v>5.5897195828547988</v>
      </c>
      <c r="S51">
        <v>3.7227728493506493</v>
      </c>
      <c r="T51">
        <v>0</v>
      </c>
      <c r="U51">
        <v>272.88</v>
      </c>
      <c r="V51">
        <v>2.89720501799856</v>
      </c>
      <c r="W51">
        <v>10.856496818050331</v>
      </c>
      <c r="X51">
        <v>36.351217778744136</v>
      </c>
      <c r="Y51">
        <v>0</v>
      </c>
      <c r="Z51">
        <v>1.5981476799999998</v>
      </c>
      <c r="AA51">
        <v>0</v>
      </c>
      <c r="AB51">
        <v>6.4558911956360001</v>
      </c>
      <c r="AC51">
        <v>4.7481324698079534</v>
      </c>
      <c r="AD51">
        <v>2.2388746996817153</v>
      </c>
      <c r="AE51">
        <v>12.116807626125919</v>
      </c>
      <c r="AF51">
        <v>0</v>
      </c>
      <c r="AG51">
        <v>0</v>
      </c>
      <c r="AH51">
        <v>27.85164550773899</v>
      </c>
      <c r="AI51">
        <v>0</v>
      </c>
      <c r="AJ51">
        <v>0</v>
      </c>
      <c r="AK51">
        <v>16.621032842237984</v>
      </c>
      <c r="AL51">
        <v>13.098131590791741</v>
      </c>
      <c r="AM51">
        <v>0</v>
      </c>
      <c r="AN51">
        <v>0</v>
      </c>
      <c r="AO51">
        <v>0</v>
      </c>
      <c r="AP51">
        <v>0.62780193254614769</v>
      </c>
      <c r="AQ51">
        <v>0</v>
      </c>
      <c r="AR51">
        <v>9.4695285999999985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698.89530379815608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83.790926494128954</v>
      </c>
      <c r="L52">
        <v>32.588039009948545</v>
      </c>
      <c r="M52">
        <v>0</v>
      </c>
      <c r="N52">
        <v>29.101033448879264</v>
      </c>
      <c r="O52">
        <v>48.872613588856261</v>
      </c>
      <c r="P52">
        <v>66.812002638059695</v>
      </c>
      <c r="Q52">
        <v>2.7892859378486055</v>
      </c>
      <c r="R52">
        <v>5.5897195828547988</v>
      </c>
      <c r="S52">
        <v>3.7227728493506493</v>
      </c>
      <c r="T52">
        <v>0</v>
      </c>
      <c r="U52">
        <v>272.88</v>
      </c>
      <c r="V52">
        <v>2.89720501799856</v>
      </c>
      <c r="W52">
        <v>10.856496818050331</v>
      </c>
      <c r="X52">
        <v>36.351217778744136</v>
      </c>
      <c r="Y52">
        <v>0</v>
      </c>
      <c r="Z52">
        <v>1.5981476799999998</v>
      </c>
      <c r="AA52">
        <v>0</v>
      </c>
      <c r="AB52">
        <v>6.4558911956360001</v>
      </c>
      <c r="AC52">
        <v>4.7481324698079534</v>
      </c>
      <c r="AD52">
        <v>2.2388746996817153</v>
      </c>
      <c r="AE52">
        <v>12.116807626125919</v>
      </c>
      <c r="AF52">
        <v>0</v>
      </c>
      <c r="AG52">
        <v>0</v>
      </c>
      <c r="AH52">
        <v>27.85164550773899</v>
      </c>
      <c r="AI52">
        <v>0</v>
      </c>
      <c r="AJ52">
        <v>0</v>
      </c>
      <c r="AK52">
        <v>16.621032842237984</v>
      </c>
      <c r="AL52">
        <v>15.94555149079174</v>
      </c>
      <c r="AM52">
        <v>0</v>
      </c>
      <c r="AN52">
        <v>0</v>
      </c>
      <c r="AO52">
        <v>0</v>
      </c>
      <c r="AP52">
        <v>0.62780193254614769</v>
      </c>
      <c r="AQ52">
        <v>0</v>
      </c>
      <c r="AR52">
        <v>8.1167388000000003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700.38993389815619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83.790926494128954</v>
      </c>
      <c r="L53">
        <v>32.588039009948545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2.7892859378486055</v>
      </c>
      <c r="R53">
        <v>5.5897195828547988</v>
      </c>
      <c r="S53">
        <v>3.7227728493506493</v>
      </c>
      <c r="T53">
        <v>0</v>
      </c>
      <c r="U53">
        <v>272.88</v>
      </c>
      <c r="V53">
        <v>2.89720501799856</v>
      </c>
      <c r="W53">
        <v>10.856496818050331</v>
      </c>
      <c r="X53">
        <v>36.351217778744136</v>
      </c>
      <c r="Y53">
        <v>0</v>
      </c>
      <c r="Z53">
        <v>1.5981476799999998</v>
      </c>
      <c r="AA53">
        <v>0</v>
      </c>
      <c r="AB53">
        <v>6.4558911956360001</v>
      </c>
      <c r="AC53">
        <v>4.7481324698079534</v>
      </c>
      <c r="AD53">
        <v>2.2388746996817153</v>
      </c>
      <c r="AE53">
        <v>12.116807626125919</v>
      </c>
      <c r="AF53">
        <v>0</v>
      </c>
      <c r="AG53">
        <v>0</v>
      </c>
      <c r="AH53">
        <v>27.85164550773899</v>
      </c>
      <c r="AI53">
        <v>0</v>
      </c>
      <c r="AJ53">
        <v>0</v>
      </c>
      <c r="AK53">
        <v>16.621032842237984</v>
      </c>
      <c r="AL53">
        <v>19.450725418674701</v>
      </c>
      <c r="AM53">
        <v>0</v>
      </c>
      <c r="AN53">
        <v>0</v>
      </c>
      <c r="AO53">
        <v>0</v>
      </c>
      <c r="AP53">
        <v>0.62780193254614769</v>
      </c>
      <c r="AQ53">
        <v>0</v>
      </c>
      <c r="AR53">
        <v>8.1167388000000003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703.89510782603907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83.790926494128954</v>
      </c>
      <c r="L54">
        <v>32.588039009948545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2.7892859378486055</v>
      </c>
      <c r="R54">
        <v>5.5897195828547988</v>
      </c>
      <c r="S54">
        <v>3.7227728493506493</v>
      </c>
      <c r="T54">
        <v>0</v>
      </c>
      <c r="U54">
        <v>272.88</v>
      </c>
      <c r="V54">
        <v>2.89720501799856</v>
      </c>
      <c r="W54">
        <v>10.856496818050331</v>
      </c>
      <c r="X54">
        <v>36.351217778744136</v>
      </c>
      <c r="Y54">
        <v>0</v>
      </c>
      <c r="Z54">
        <v>1.5981476799999998</v>
      </c>
      <c r="AA54">
        <v>0</v>
      </c>
      <c r="AB54">
        <v>6.4558911956360001</v>
      </c>
      <c r="AC54">
        <v>4.7481324698079534</v>
      </c>
      <c r="AD54">
        <v>2.2388746996817153</v>
      </c>
      <c r="AE54">
        <v>12.116807626125919</v>
      </c>
      <c r="AF54">
        <v>0</v>
      </c>
      <c r="AG54">
        <v>0</v>
      </c>
      <c r="AH54">
        <v>27.85164550773899</v>
      </c>
      <c r="AI54">
        <v>0</v>
      </c>
      <c r="AJ54">
        <v>0</v>
      </c>
      <c r="AK54">
        <v>16.621032842237984</v>
      </c>
      <c r="AL54">
        <v>19.450725418674701</v>
      </c>
      <c r="AM54">
        <v>0</v>
      </c>
      <c r="AN54">
        <v>0</v>
      </c>
      <c r="AO54">
        <v>0</v>
      </c>
      <c r="AP54">
        <v>0.62780193254614769</v>
      </c>
      <c r="AQ54">
        <v>0</v>
      </c>
      <c r="AR54">
        <v>8.1167388000000003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703.89510782603907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83.790926494128954</v>
      </c>
      <c r="L55">
        <v>32.588039009948545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2.7892859378486055</v>
      </c>
      <c r="R55">
        <v>5.5897195828547988</v>
      </c>
      <c r="S55">
        <v>3.7227728493506493</v>
      </c>
      <c r="T55">
        <v>0</v>
      </c>
      <c r="U55">
        <v>272.88</v>
      </c>
      <c r="V55">
        <v>2.969490665158371</v>
      </c>
      <c r="W55">
        <v>10.856276647554413</v>
      </c>
      <c r="X55">
        <v>36.351186347753163</v>
      </c>
      <c r="Y55">
        <v>0</v>
      </c>
      <c r="Z55">
        <v>1.5981476799999998</v>
      </c>
      <c r="AA55">
        <v>0</v>
      </c>
      <c r="AB55">
        <v>6.4558911956360001</v>
      </c>
      <c r="AC55">
        <v>4.7481324698079534</v>
      </c>
      <c r="AD55">
        <v>2.2388746996817153</v>
      </c>
      <c r="AE55">
        <v>12.116807626125919</v>
      </c>
      <c r="AF55">
        <v>0</v>
      </c>
      <c r="AG55">
        <v>0</v>
      </c>
      <c r="AH55">
        <v>27.85164550773899</v>
      </c>
      <c r="AI55">
        <v>0</v>
      </c>
      <c r="AJ55">
        <v>0</v>
      </c>
      <c r="AK55">
        <v>16.621032842237984</v>
      </c>
      <c r="AL55">
        <v>19.450725418674701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9.4695285999999985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705.63383263798494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83.790926494128954</v>
      </c>
      <c r="L56">
        <v>32.588039009948545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2.7892859378486055</v>
      </c>
      <c r="R56">
        <v>5.5897195828547988</v>
      </c>
      <c r="S56">
        <v>3.7227728493506493</v>
      </c>
      <c r="T56">
        <v>0</v>
      </c>
      <c r="U56">
        <v>272.88</v>
      </c>
      <c r="V56">
        <v>2.969490665158371</v>
      </c>
      <c r="W56">
        <v>10.856276647554413</v>
      </c>
      <c r="X56">
        <v>36.351186347753163</v>
      </c>
      <c r="Y56">
        <v>0</v>
      </c>
      <c r="Z56">
        <v>1.5981476799999998</v>
      </c>
      <c r="AA56">
        <v>0</v>
      </c>
      <c r="AB56">
        <v>6.4558911956360001</v>
      </c>
      <c r="AC56">
        <v>4.7481324698079534</v>
      </c>
      <c r="AD56">
        <v>2.2388746996817153</v>
      </c>
      <c r="AE56">
        <v>12.116807626125919</v>
      </c>
      <c r="AF56">
        <v>0</v>
      </c>
      <c r="AG56">
        <v>0</v>
      </c>
      <c r="AH56">
        <v>27.85164550773899</v>
      </c>
      <c r="AI56">
        <v>0</v>
      </c>
      <c r="AJ56">
        <v>0</v>
      </c>
      <c r="AK56">
        <v>16.621032842237984</v>
      </c>
      <c r="AL56">
        <v>19.450725418674701</v>
      </c>
      <c r="AM56">
        <v>0</v>
      </c>
      <c r="AN56">
        <v>0</v>
      </c>
      <c r="AO56">
        <v>0</v>
      </c>
      <c r="AP56">
        <v>2.0089659809816078</v>
      </c>
      <c r="AQ56">
        <v>0</v>
      </c>
      <c r="AR56">
        <v>9.4695285999999985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706.70109572014735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83.790926494128954</v>
      </c>
      <c r="L57">
        <v>32.588039009948545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2.7893174890109895</v>
      </c>
      <c r="R57">
        <v>5.5879675507598785</v>
      </c>
      <c r="S57">
        <v>3.7292571052889327</v>
      </c>
      <c r="T57">
        <v>0</v>
      </c>
      <c r="U57">
        <v>272.88</v>
      </c>
      <c r="V57">
        <v>5.08997971101146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0</v>
      </c>
      <c r="AB57">
        <v>6.4558911956360001</v>
      </c>
      <c r="AC57">
        <v>4.7481324698079534</v>
      </c>
      <c r="AD57">
        <v>2.2388746996817153</v>
      </c>
      <c r="AE57">
        <v>12.116807626125919</v>
      </c>
      <c r="AF57">
        <v>0</v>
      </c>
      <c r="AG57">
        <v>0</v>
      </c>
      <c r="AH57">
        <v>27.85164550773899</v>
      </c>
      <c r="AI57">
        <v>0</v>
      </c>
      <c r="AJ57">
        <v>0</v>
      </c>
      <c r="AK57">
        <v>16.621032842237984</v>
      </c>
      <c r="AL57">
        <v>15.94555149079174</v>
      </c>
      <c r="AM57">
        <v>0</v>
      </c>
      <c r="AN57">
        <v>0</v>
      </c>
      <c r="AO57">
        <v>0</v>
      </c>
      <c r="AP57">
        <v>2.0089659809816078</v>
      </c>
      <c r="AQ57">
        <v>0</v>
      </c>
      <c r="AR57">
        <v>9.4695285999999985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705.32117461312328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83.78945756188412</v>
      </c>
      <c r="L58">
        <v>32.588039009948545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2.7880728895800932</v>
      </c>
      <c r="R58">
        <v>5.5883676735858847</v>
      </c>
      <c r="S58">
        <v>3.719085467613874</v>
      </c>
      <c r="T58">
        <v>0</v>
      </c>
      <c r="U58">
        <v>272.88</v>
      </c>
      <c r="V58">
        <v>5.08997971101146</v>
      </c>
      <c r="W58">
        <v>10.856276647554413</v>
      </c>
      <c r="X58">
        <v>36.080833221150456</v>
      </c>
      <c r="Y58">
        <v>0</v>
      </c>
      <c r="Z58">
        <v>1.5981476799999998</v>
      </c>
      <c r="AA58">
        <v>0</v>
      </c>
      <c r="AB58">
        <v>6.4558911956360001</v>
      </c>
      <c r="AC58">
        <v>4.7481324698079534</v>
      </c>
      <c r="AD58">
        <v>2.2388746996817153</v>
      </c>
      <c r="AE58">
        <v>12.116807626125919</v>
      </c>
      <c r="AF58">
        <v>0</v>
      </c>
      <c r="AG58">
        <v>0</v>
      </c>
      <c r="AH58">
        <v>27.85164550773899</v>
      </c>
      <c r="AI58">
        <v>0</v>
      </c>
      <c r="AJ58">
        <v>0</v>
      </c>
      <c r="AK58">
        <v>16.621032842237984</v>
      </c>
      <c r="AL58">
        <v>15.94555149079174</v>
      </c>
      <c r="AM58">
        <v>0</v>
      </c>
      <c r="AN58">
        <v>0</v>
      </c>
      <c r="AO58">
        <v>0</v>
      </c>
      <c r="AP58">
        <v>2.0089659809816078</v>
      </c>
      <c r="AQ58">
        <v>0</v>
      </c>
      <c r="AR58">
        <v>8.1167388000000003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703.68554663999589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111.71693434372689</v>
      </c>
      <c r="L59">
        <v>44.119489827431025</v>
      </c>
      <c r="M59">
        <v>0</v>
      </c>
      <c r="N59">
        <v>20.59160524393404</v>
      </c>
      <c r="O59">
        <v>34.569630798294817</v>
      </c>
      <c r="P59">
        <v>47.26565162567158</v>
      </c>
      <c r="Q59">
        <v>2.2520990693430658</v>
      </c>
      <c r="R59">
        <v>6.4060926098017212</v>
      </c>
      <c r="S59">
        <v>3.9608485021432949</v>
      </c>
      <c r="T59">
        <v>0</v>
      </c>
      <c r="U59">
        <v>272.88</v>
      </c>
      <c r="V59">
        <v>5.08997971101146</v>
      </c>
      <c r="W59">
        <v>10.856276647554413</v>
      </c>
      <c r="X59">
        <v>36.080833221150456</v>
      </c>
      <c r="Y59">
        <v>0</v>
      </c>
      <c r="Z59">
        <v>1.5981476799999998</v>
      </c>
      <c r="AA59">
        <v>0</v>
      </c>
      <c r="AB59">
        <v>6.4558911956360001</v>
      </c>
      <c r="AC59">
        <v>4.7481324698079534</v>
      </c>
      <c r="AD59">
        <v>2.2388746996817153</v>
      </c>
      <c r="AE59">
        <v>12.116807626125919</v>
      </c>
      <c r="AF59">
        <v>0</v>
      </c>
      <c r="AG59">
        <v>0</v>
      </c>
      <c r="AH59">
        <v>27.85164550773899</v>
      </c>
      <c r="AI59">
        <v>0</v>
      </c>
      <c r="AJ59">
        <v>0</v>
      </c>
      <c r="AK59">
        <v>16.621032842237984</v>
      </c>
      <c r="AL59">
        <v>15.94555149079174</v>
      </c>
      <c r="AM59">
        <v>0</v>
      </c>
      <c r="AN59">
        <v>0</v>
      </c>
      <c r="AO59">
        <v>0</v>
      </c>
      <c r="AP59">
        <v>2.0089659809816078</v>
      </c>
      <c r="AQ59">
        <v>0</v>
      </c>
      <c r="AR59">
        <v>8.1167388000000003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701.30922638193454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83.327886673827578</v>
      </c>
      <c r="L60">
        <v>34.140512174879369</v>
      </c>
      <c r="M60">
        <v>0</v>
      </c>
      <c r="N60">
        <v>20.660499952118297</v>
      </c>
      <c r="O60">
        <v>34.699889841269844</v>
      </c>
      <c r="P60">
        <v>47.430254344817513</v>
      </c>
      <c r="Q60">
        <v>3.3705170109011631</v>
      </c>
      <c r="R60">
        <v>6.4275557848620437</v>
      </c>
      <c r="S60">
        <v>3.9781211487804877</v>
      </c>
      <c r="T60">
        <v>0</v>
      </c>
      <c r="U60">
        <v>272.88</v>
      </c>
      <c r="V60">
        <v>5.08997971101146</v>
      </c>
      <c r="W60">
        <v>10.856276647554413</v>
      </c>
      <c r="X60">
        <v>36.080833221150456</v>
      </c>
      <c r="Y60">
        <v>0</v>
      </c>
      <c r="Z60">
        <v>1.5981476799999998</v>
      </c>
      <c r="AA60">
        <v>0</v>
      </c>
      <c r="AB60">
        <v>6.4558911956360001</v>
      </c>
      <c r="AC60">
        <v>4.7481324698079534</v>
      </c>
      <c r="AD60">
        <v>2.2388746996817153</v>
      </c>
      <c r="AE60">
        <v>12.116807626125919</v>
      </c>
      <c r="AF60">
        <v>0</v>
      </c>
      <c r="AG60">
        <v>0</v>
      </c>
      <c r="AH60">
        <v>27.85164550773899</v>
      </c>
      <c r="AI60">
        <v>0</v>
      </c>
      <c r="AJ60">
        <v>0</v>
      </c>
      <c r="AK60">
        <v>16.621032842237984</v>
      </c>
      <c r="AL60">
        <v>15.94555149079174</v>
      </c>
      <c r="AM60">
        <v>0</v>
      </c>
      <c r="AN60">
        <v>0</v>
      </c>
      <c r="AO60">
        <v>0</v>
      </c>
      <c r="AP60">
        <v>2.0089659809816078</v>
      </c>
      <c r="AQ60">
        <v>0</v>
      </c>
      <c r="AR60">
        <v>8.1167388000000003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664.46211129304447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33.498680152137794</v>
      </c>
      <c r="L61">
        <v>28.690545211617472</v>
      </c>
      <c r="M61">
        <v>0</v>
      </c>
      <c r="N61">
        <v>20.977833368165527</v>
      </c>
      <c r="O61">
        <v>35.225032425991188</v>
      </c>
      <c r="P61">
        <v>48.146858876785878</v>
      </c>
      <c r="Q61">
        <v>3.4200709949892625</v>
      </c>
      <c r="R61">
        <v>6.526488716121924</v>
      </c>
      <c r="S61">
        <v>4.0376276828828832</v>
      </c>
      <c r="T61">
        <v>0</v>
      </c>
      <c r="U61">
        <v>272.88</v>
      </c>
      <c r="V61">
        <v>5.08997971101146</v>
      </c>
      <c r="W61">
        <v>10.856276647554413</v>
      </c>
      <c r="X61">
        <v>36.080833221150456</v>
      </c>
      <c r="Y61">
        <v>0</v>
      </c>
      <c r="Z61">
        <v>1.5981476799999998</v>
      </c>
      <c r="AA61">
        <v>0</v>
      </c>
      <c r="AB61">
        <v>6.4558911956360001</v>
      </c>
      <c r="AC61">
        <v>4.7481324698079534</v>
      </c>
      <c r="AD61">
        <v>2.2388746996817153</v>
      </c>
      <c r="AE61">
        <v>12.116807626125919</v>
      </c>
      <c r="AF61">
        <v>0</v>
      </c>
      <c r="AG61">
        <v>0</v>
      </c>
      <c r="AH61">
        <v>27.85164550773899</v>
      </c>
      <c r="AI61">
        <v>0</v>
      </c>
      <c r="AJ61">
        <v>0</v>
      </c>
      <c r="AK61">
        <v>16.621032842237984</v>
      </c>
      <c r="AL61">
        <v>19.450725418674701</v>
      </c>
      <c r="AM61">
        <v>0</v>
      </c>
      <c r="AN61">
        <v>0</v>
      </c>
      <c r="AO61">
        <v>0</v>
      </c>
      <c r="AP61">
        <v>0.94170289881922142</v>
      </c>
      <c r="AQ61">
        <v>0</v>
      </c>
      <c r="AR61">
        <v>8.1167388000000003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613.38792263600055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33.498680152137794</v>
      </c>
      <c r="L62">
        <v>27.890005553887999</v>
      </c>
      <c r="M62">
        <v>0</v>
      </c>
      <c r="N62">
        <v>20.394093384048496</v>
      </c>
      <c r="O62">
        <v>34.249279702718006</v>
      </c>
      <c r="P62">
        <v>46.822957125530024</v>
      </c>
      <c r="Q62">
        <v>3.3232830567428144</v>
      </c>
      <c r="R62">
        <v>6.3456111140483369</v>
      </c>
      <c r="S62">
        <v>3.927430571340333</v>
      </c>
      <c r="T62">
        <v>0</v>
      </c>
      <c r="U62">
        <v>272.88</v>
      </c>
      <c r="V62">
        <v>5.08997971101146</v>
      </c>
      <c r="W62">
        <v>10.856276647554413</v>
      </c>
      <c r="X62">
        <v>36.080833221150456</v>
      </c>
      <c r="Y62">
        <v>0</v>
      </c>
      <c r="Z62">
        <v>1.5981476799999998</v>
      </c>
      <c r="AA62">
        <v>0</v>
      </c>
      <c r="AB62">
        <v>6.4558911956360001</v>
      </c>
      <c r="AC62">
        <v>4.7481324698079534</v>
      </c>
      <c r="AD62">
        <v>2.2388746996817153</v>
      </c>
      <c r="AE62">
        <v>12.116807626125919</v>
      </c>
      <c r="AF62">
        <v>0</v>
      </c>
      <c r="AG62">
        <v>0</v>
      </c>
      <c r="AH62">
        <v>27.85164550773899</v>
      </c>
      <c r="AI62">
        <v>0</v>
      </c>
      <c r="AJ62">
        <v>0</v>
      </c>
      <c r="AK62">
        <v>16.621032842237984</v>
      </c>
      <c r="AL62">
        <v>19.450725418674701</v>
      </c>
      <c r="AM62">
        <v>0</v>
      </c>
      <c r="AN62">
        <v>0</v>
      </c>
      <c r="AO62">
        <v>0</v>
      </c>
      <c r="AP62">
        <v>0.94170289881922142</v>
      </c>
      <c r="AQ62">
        <v>0</v>
      </c>
      <c r="AR62">
        <v>8.1167388000000003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609.31612586776237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38.02045068009862</v>
      </c>
      <c r="L63">
        <v>30.691389470003973</v>
      </c>
      <c r="M63">
        <v>0</v>
      </c>
      <c r="N63">
        <v>22.450293300734817</v>
      </c>
      <c r="O63">
        <v>37.681632088934634</v>
      </c>
      <c r="P63">
        <v>51.513784078419064</v>
      </c>
      <c r="Q63">
        <v>3.6565210427807489</v>
      </c>
      <c r="R63">
        <v>6.9765818846549967</v>
      </c>
      <c r="S63">
        <v>4.3180806198764738</v>
      </c>
      <c r="T63">
        <v>0</v>
      </c>
      <c r="U63">
        <v>272.88</v>
      </c>
      <c r="V63">
        <v>5.08997971101146</v>
      </c>
      <c r="W63">
        <v>10.856276647554413</v>
      </c>
      <c r="X63">
        <v>36.080833221150456</v>
      </c>
      <c r="Y63">
        <v>0</v>
      </c>
      <c r="Z63">
        <v>1.5981476799999998</v>
      </c>
      <c r="AA63">
        <v>3.4430782828176287</v>
      </c>
      <c r="AB63">
        <v>6.4558911956360001</v>
      </c>
      <c r="AC63">
        <v>4.7481324698079534</v>
      </c>
      <c r="AD63">
        <v>4.4777498257343789</v>
      </c>
      <c r="AE63">
        <v>12.116807626125919</v>
      </c>
      <c r="AF63">
        <v>0</v>
      </c>
      <c r="AG63">
        <v>0</v>
      </c>
      <c r="AH63">
        <v>27.85164550773899</v>
      </c>
      <c r="AI63">
        <v>0</v>
      </c>
      <c r="AJ63">
        <v>0</v>
      </c>
      <c r="AK63">
        <v>16.621032842237984</v>
      </c>
      <c r="AL63">
        <v>19.450725418674701</v>
      </c>
      <c r="AM63">
        <v>0</v>
      </c>
      <c r="AN63">
        <v>0</v>
      </c>
      <c r="AO63">
        <v>0</v>
      </c>
      <c r="AP63">
        <v>0.94170289881922142</v>
      </c>
      <c r="AQ63">
        <v>0</v>
      </c>
      <c r="AR63">
        <v>8.1167388000000003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633.85547178168224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28.691327015510875</v>
      </c>
      <c r="L64">
        <v>39.929647186318753</v>
      </c>
      <c r="M64">
        <v>0</v>
      </c>
      <c r="N64">
        <v>20.480499269713476</v>
      </c>
      <c r="O64">
        <v>34.397023942264319</v>
      </c>
      <c r="P64">
        <v>47.008237759646534</v>
      </c>
      <c r="Q64">
        <v>3.3402404604105569</v>
      </c>
      <c r="R64">
        <v>6.36852277351392</v>
      </c>
      <c r="S64">
        <v>3.9395099852307696</v>
      </c>
      <c r="T64">
        <v>0</v>
      </c>
      <c r="U64">
        <v>272.88</v>
      </c>
      <c r="V64">
        <v>5.08997971101146</v>
      </c>
      <c r="W64">
        <v>10.856276647554413</v>
      </c>
      <c r="X64">
        <v>36.080833221150456</v>
      </c>
      <c r="Y64">
        <v>0</v>
      </c>
      <c r="Z64">
        <v>1.5981476799999998</v>
      </c>
      <c r="AA64">
        <v>3.4430782828176287</v>
      </c>
      <c r="AB64">
        <v>6.4558911956360001</v>
      </c>
      <c r="AC64">
        <v>4.7481324698079534</v>
      </c>
      <c r="AD64">
        <v>4.4777498257343789</v>
      </c>
      <c r="AE64">
        <v>12.116807626125919</v>
      </c>
      <c r="AF64">
        <v>0</v>
      </c>
      <c r="AG64">
        <v>0</v>
      </c>
      <c r="AH64">
        <v>27.85164550773899</v>
      </c>
      <c r="AI64">
        <v>0</v>
      </c>
      <c r="AJ64">
        <v>0</v>
      </c>
      <c r="AK64">
        <v>16.621032842237984</v>
      </c>
      <c r="AL64">
        <v>19.450725418674701</v>
      </c>
      <c r="AM64">
        <v>0</v>
      </c>
      <c r="AN64">
        <v>0</v>
      </c>
      <c r="AO64">
        <v>0</v>
      </c>
      <c r="AP64">
        <v>0.94170289881922142</v>
      </c>
      <c r="AQ64">
        <v>0</v>
      </c>
      <c r="AR64">
        <v>8.1167388000000003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622.70174700878817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33.710457221567935</v>
      </c>
      <c r="L65">
        <v>40.599412316727282</v>
      </c>
      <c r="M65">
        <v>0</v>
      </c>
      <c r="N65">
        <v>20.829711886831994</v>
      </c>
      <c r="O65">
        <v>34.976199057218899</v>
      </c>
      <c r="P65">
        <v>47.808426336873609</v>
      </c>
      <c r="Q65">
        <v>2.3002336481614996</v>
      </c>
      <c r="R65">
        <v>4.3104351472982971</v>
      </c>
      <c r="S65">
        <v>2.6587840919540229</v>
      </c>
      <c r="T65">
        <v>0</v>
      </c>
      <c r="U65">
        <v>272.88</v>
      </c>
      <c r="V65">
        <v>5.08997971101146</v>
      </c>
      <c r="W65">
        <v>10.856276647554413</v>
      </c>
      <c r="X65">
        <v>36.080833221150456</v>
      </c>
      <c r="Y65">
        <v>0</v>
      </c>
      <c r="Z65">
        <v>1.5981476799999998</v>
      </c>
      <c r="AA65">
        <v>3.4430782828176287</v>
      </c>
      <c r="AB65">
        <v>6.4558911956360001</v>
      </c>
      <c r="AC65">
        <v>4.7481324698079534</v>
      </c>
      <c r="AD65">
        <v>4.4777498257343789</v>
      </c>
      <c r="AE65">
        <v>12.116807626125919</v>
      </c>
      <c r="AF65">
        <v>0</v>
      </c>
      <c r="AG65">
        <v>0</v>
      </c>
      <c r="AH65">
        <v>27.85164550773899</v>
      </c>
      <c r="AI65">
        <v>0</v>
      </c>
      <c r="AJ65">
        <v>0</v>
      </c>
      <c r="AK65">
        <v>16.621032842237984</v>
      </c>
      <c r="AL65">
        <v>19.450725418674701</v>
      </c>
      <c r="AM65">
        <v>0</v>
      </c>
      <c r="AN65">
        <v>0</v>
      </c>
      <c r="AO65">
        <v>0</v>
      </c>
      <c r="AP65">
        <v>0.62780193254614769</v>
      </c>
      <c r="AQ65">
        <v>0</v>
      </c>
      <c r="AR65">
        <v>8.1167388000000003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625.42649735653936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31.658379135192281</v>
      </c>
      <c r="L66">
        <v>36.110075330781925</v>
      </c>
      <c r="M66">
        <v>0</v>
      </c>
      <c r="N66">
        <v>18.310926290557539</v>
      </c>
      <c r="O66">
        <v>30.755358650018923</v>
      </c>
      <c r="P66">
        <v>42.028246057544479</v>
      </c>
      <c r="Q66">
        <v>1.8178838214578217</v>
      </c>
      <c r="R66">
        <v>3.3983550694152296</v>
      </c>
      <c r="S66">
        <v>2.0980653713892714</v>
      </c>
      <c r="T66">
        <v>0</v>
      </c>
      <c r="U66">
        <v>272.88</v>
      </c>
      <c r="V66">
        <v>5.08997971101146</v>
      </c>
      <c r="W66">
        <v>10.856276647554413</v>
      </c>
      <c r="X66">
        <v>36.080833221150456</v>
      </c>
      <c r="Y66">
        <v>0</v>
      </c>
      <c r="Z66">
        <v>1.5981476799999998</v>
      </c>
      <c r="AA66">
        <v>6.8729915072667618</v>
      </c>
      <c r="AB66">
        <v>6.4558911956360001</v>
      </c>
      <c r="AC66">
        <v>4.7481324698079534</v>
      </c>
      <c r="AD66">
        <v>4.4777498257343789</v>
      </c>
      <c r="AE66">
        <v>12.116807626125919</v>
      </c>
      <c r="AF66">
        <v>0</v>
      </c>
      <c r="AG66">
        <v>0</v>
      </c>
      <c r="AH66">
        <v>27.85164550773899</v>
      </c>
      <c r="AI66">
        <v>0</v>
      </c>
      <c r="AJ66">
        <v>0</v>
      </c>
      <c r="AK66">
        <v>16.621032842237984</v>
      </c>
      <c r="AL66">
        <v>19.450725418674701</v>
      </c>
      <c r="AM66">
        <v>0</v>
      </c>
      <c r="AN66">
        <v>0</v>
      </c>
      <c r="AO66">
        <v>0</v>
      </c>
      <c r="AP66">
        <v>0.62780193254614769</v>
      </c>
      <c r="AQ66">
        <v>0</v>
      </c>
      <c r="AR66">
        <v>8.1167388000000003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607.84004060071243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33.139051070785293</v>
      </c>
      <c r="L67">
        <v>37.800473550075267</v>
      </c>
      <c r="M67">
        <v>0</v>
      </c>
      <c r="N67">
        <v>19.173631214728587</v>
      </c>
      <c r="O67">
        <v>32.188140900469939</v>
      </c>
      <c r="P67">
        <v>43.991909879550931</v>
      </c>
      <c r="Q67">
        <v>1.9778464788732395</v>
      </c>
      <c r="R67">
        <v>3.6984365715434087</v>
      </c>
      <c r="S67">
        <v>2.2793843550295856</v>
      </c>
      <c r="T67">
        <v>0</v>
      </c>
      <c r="U67">
        <v>272.88</v>
      </c>
      <c r="V67">
        <v>5.08997971101146</v>
      </c>
      <c r="W67">
        <v>10.856276647554413</v>
      </c>
      <c r="X67">
        <v>36.080833221150456</v>
      </c>
      <c r="Y67">
        <v>0</v>
      </c>
      <c r="Z67">
        <v>1.5981476799999998</v>
      </c>
      <c r="AA67">
        <v>6.8861568196202549</v>
      </c>
      <c r="AB67">
        <v>5.5541573016870727</v>
      </c>
      <c r="AC67">
        <v>4.7481324698079534</v>
      </c>
      <c r="AD67">
        <v>4.4777498257343789</v>
      </c>
      <c r="AE67">
        <v>12.116807626125919</v>
      </c>
      <c r="AF67">
        <v>0</v>
      </c>
      <c r="AG67">
        <v>0</v>
      </c>
      <c r="AH67">
        <v>27.85164550773899</v>
      </c>
      <c r="AI67">
        <v>0</v>
      </c>
      <c r="AJ67">
        <v>0</v>
      </c>
      <c r="AK67">
        <v>16.621032842237984</v>
      </c>
      <c r="AL67">
        <v>15.660809450000002</v>
      </c>
      <c r="AM67">
        <v>0</v>
      </c>
      <c r="AN67">
        <v>0</v>
      </c>
      <c r="AO67">
        <v>0</v>
      </c>
      <c r="AP67">
        <v>1.0986532549769679</v>
      </c>
      <c r="AQ67">
        <v>0</v>
      </c>
      <c r="AR67">
        <v>8.1167388000000003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611.70399166757193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35.448327138192838</v>
      </c>
      <c r="L68">
        <v>40.430792073077569</v>
      </c>
      <c r="M68">
        <v>0</v>
      </c>
      <c r="N68">
        <v>20.500512015137179</v>
      </c>
      <c r="O68">
        <v>34.438978980851537</v>
      </c>
      <c r="P68">
        <v>47.068535323036187</v>
      </c>
      <c r="Q68">
        <v>2.2295334304538801</v>
      </c>
      <c r="R68">
        <v>4.1876885743801653</v>
      </c>
      <c r="S68">
        <v>2.5779757776412771</v>
      </c>
      <c r="T68">
        <v>0</v>
      </c>
      <c r="U68">
        <v>272.88</v>
      </c>
      <c r="V68">
        <v>5.08997971101146</v>
      </c>
      <c r="W68">
        <v>10.856276647554413</v>
      </c>
      <c r="X68">
        <v>36.080833221150456</v>
      </c>
      <c r="Y68">
        <v>0</v>
      </c>
      <c r="Z68">
        <v>1.5981476799999998</v>
      </c>
      <c r="AA68">
        <v>10.329235102437883</v>
      </c>
      <c r="AB68">
        <v>5.5541573016870727</v>
      </c>
      <c r="AC68">
        <v>4.7481324698079534</v>
      </c>
      <c r="AD68">
        <v>4.4777498257343789</v>
      </c>
      <c r="AE68">
        <v>12.116807626125919</v>
      </c>
      <c r="AF68">
        <v>0</v>
      </c>
      <c r="AG68">
        <v>0</v>
      </c>
      <c r="AH68">
        <v>27.85164550773899</v>
      </c>
      <c r="AI68">
        <v>0</v>
      </c>
      <c r="AJ68">
        <v>0</v>
      </c>
      <c r="AK68">
        <v>16.621032842237984</v>
      </c>
      <c r="AL68">
        <v>15.660809450000002</v>
      </c>
      <c r="AM68">
        <v>0</v>
      </c>
      <c r="AN68">
        <v>0</v>
      </c>
      <c r="AO68">
        <v>0</v>
      </c>
      <c r="AP68">
        <v>2.9820590526154103</v>
      </c>
      <c r="AQ68">
        <v>0</v>
      </c>
      <c r="AR68">
        <v>8.1167388000000003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629.66394503974232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86.839872440569351</v>
      </c>
      <c r="L69">
        <v>32.54890834034483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5.3228560128794857</v>
      </c>
      <c r="R69">
        <v>10.390096394645742</v>
      </c>
      <c r="S69">
        <v>6.46729681071964</v>
      </c>
      <c r="T69">
        <v>0</v>
      </c>
      <c r="U69">
        <v>272.88</v>
      </c>
      <c r="V69">
        <v>5.08997971101146</v>
      </c>
      <c r="W69">
        <v>10.856276647554413</v>
      </c>
      <c r="X69">
        <v>36.080833221150456</v>
      </c>
      <c r="Y69">
        <v>0</v>
      </c>
      <c r="Z69">
        <v>1.5981476799999998</v>
      </c>
      <c r="AA69">
        <v>10.329235102437883</v>
      </c>
      <c r="AB69">
        <v>5.5541573016870727</v>
      </c>
      <c r="AC69">
        <v>4.7481324698079534</v>
      </c>
      <c r="AD69">
        <v>4.4777498257343789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16.621032842237984</v>
      </c>
      <c r="AL69">
        <v>15.660809450000002</v>
      </c>
      <c r="AM69">
        <v>0</v>
      </c>
      <c r="AN69">
        <v>0</v>
      </c>
      <c r="AO69">
        <v>0</v>
      </c>
      <c r="AP69">
        <v>2.9820590526154103</v>
      </c>
      <c r="AQ69">
        <v>0</v>
      </c>
      <c r="AR69">
        <v>8.1167388000000003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738.76830887324343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86.839872440569351</v>
      </c>
      <c r="L70">
        <v>32.58145274969381</v>
      </c>
      <c r="M70">
        <v>0</v>
      </c>
      <c r="N70">
        <v>29.101033448879264</v>
      </c>
      <c r="O70">
        <v>48.872613588856261</v>
      </c>
      <c r="P70">
        <v>66.812002638059695</v>
      </c>
      <c r="Q70">
        <v>3.2201439279553528</v>
      </c>
      <c r="R70">
        <v>6.1581157739708505</v>
      </c>
      <c r="S70">
        <v>3.8085657776852622</v>
      </c>
      <c r="T70">
        <v>0</v>
      </c>
      <c r="U70">
        <v>272.88</v>
      </c>
      <c r="V70">
        <v>5.08997971101146</v>
      </c>
      <c r="W70">
        <v>10.856276647554413</v>
      </c>
      <c r="X70">
        <v>36.080833221150456</v>
      </c>
      <c r="Y70">
        <v>0</v>
      </c>
      <c r="Z70">
        <v>1.5981476799999998</v>
      </c>
      <c r="AA70">
        <v>10.329235102437883</v>
      </c>
      <c r="AB70">
        <v>5.5541573016870727</v>
      </c>
      <c r="AC70">
        <v>4.7481324698079534</v>
      </c>
      <c r="AD70">
        <v>4.4777498257343789</v>
      </c>
      <c r="AE70">
        <v>12.116807626125919</v>
      </c>
      <c r="AF70">
        <v>0</v>
      </c>
      <c r="AG70">
        <v>0</v>
      </c>
      <c r="AH70">
        <v>37.483672979056443</v>
      </c>
      <c r="AI70">
        <v>0</v>
      </c>
      <c r="AJ70">
        <v>0</v>
      </c>
      <c r="AK70">
        <v>16.621032842237984</v>
      </c>
      <c r="AL70">
        <v>15.660809450000002</v>
      </c>
      <c r="AM70">
        <v>0</v>
      </c>
      <c r="AN70">
        <v>0</v>
      </c>
      <c r="AO70">
        <v>0</v>
      </c>
      <c r="AP70">
        <v>2.9820590526154103</v>
      </c>
      <c r="AQ70">
        <v>0</v>
      </c>
      <c r="AR70">
        <v>8.1167388000000003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729.80742954395896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86.84079886216152</v>
      </c>
      <c r="L71">
        <v>32.580060348526821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3.2201439279553528</v>
      </c>
      <c r="R71">
        <v>6.1581157739708505</v>
      </c>
      <c r="S71">
        <v>3.8085657776852622</v>
      </c>
      <c r="T71">
        <v>0</v>
      </c>
      <c r="U71">
        <v>272.88</v>
      </c>
      <c r="V71">
        <v>5.08997971101146</v>
      </c>
      <c r="W71">
        <v>10.856276647554413</v>
      </c>
      <c r="X71">
        <v>36.080833221150456</v>
      </c>
      <c r="Y71">
        <v>0</v>
      </c>
      <c r="Z71">
        <v>1.5981476799999998</v>
      </c>
      <c r="AA71">
        <v>10.329235102437883</v>
      </c>
      <c r="AB71">
        <v>5.5541573016870727</v>
      </c>
      <c r="AC71">
        <v>7.1218865668903444</v>
      </c>
      <c r="AD71">
        <v>4.4777498257343789</v>
      </c>
      <c r="AE71">
        <v>12.116807626125919</v>
      </c>
      <c r="AF71">
        <v>0</v>
      </c>
      <c r="AG71">
        <v>0</v>
      </c>
      <c r="AH71">
        <v>37.483672979056443</v>
      </c>
      <c r="AI71">
        <v>0</v>
      </c>
      <c r="AJ71">
        <v>0</v>
      </c>
      <c r="AK71">
        <v>16.621032842237984</v>
      </c>
      <c r="AL71">
        <v>15.660809450000002</v>
      </c>
      <c r="AM71">
        <v>0</v>
      </c>
      <c r="AN71">
        <v>0</v>
      </c>
      <c r="AO71">
        <v>0</v>
      </c>
      <c r="AP71">
        <v>2.9820590526154103</v>
      </c>
      <c r="AQ71">
        <v>0</v>
      </c>
      <c r="AR71">
        <v>8.1167388000000003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732.18071766146659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89.95924880142843</v>
      </c>
      <c r="L72">
        <v>32.588488564432666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3.2201439279553528</v>
      </c>
      <c r="R72">
        <v>6.1581157739708505</v>
      </c>
      <c r="S72">
        <v>3.8085657776852622</v>
      </c>
      <c r="T72">
        <v>0</v>
      </c>
      <c r="U72">
        <v>272.88</v>
      </c>
      <c r="V72">
        <v>5.08997971101146</v>
      </c>
      <c r="W72">
        <v>10.856276647554413</v>
      </c>
      <c r="X72">
        <v>36.080833221150456</v>
      </c>
      <c r="Y72">
        <v>0</v>
      </c>
      <c r="Z72">
        <v>1.5981476799999998</v>
      </c>
      <c r="AA72">
        <v>10.329235102437883</v>
      </c>
      <c r="AB72">
        <v>5.5541573016870727</v>
      </c>
      <c r="AC72">
        <v>7.1218865668903444</v>
      </c>
      <c r="AD72">
        <v>4.4777498257343789</v>
      </c>
      <c r="AE72">
        <v>12.116807626125919</v>
      </c>
      <c r="AF72">
        <v>0</v>
      </c>
      <c r="AG72">
        <v>0</v>
      </c>
      <c r="AH72">
        <v>37.483672979056443</v>
      </c>
      <c r="AI72">
        <v>0</v>
      </c>
      <c r="AJ72">
        <v>0</v>
      </c>
      <c r="AK72">
        <v>16.621032842237984</v>
      </c>
      <c r="AL72">
        <v>15.660809450000002</v>
      </c>
      <c r="AM72">
        <v>0</v>
      </c>
      <c r="AN72">
        <v>0</v>
      </c>
      <c r="AO72">
        <v>0</v>
      </c>
      <c r="AP72">
        <v>0.78475228870389402</v>
      </c>
      <c r="AQ72">
        <v>0</v>
      </c>
      <c r="AR72">
        <v>8.1167388000000003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733.11028905272781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86.840518318912046</v>
      </c>
      <c r="L73">
        <v>32.580082667535457</v>
      </c>
      <c r="M73">
        <v>0</v>
      </c>
      <c r="N73">
        <v>29.101033448879264</v>
      </c>
      <c r="O73">
        <v>48.872613588856261</v>
      </c>
      <c r="P73">
        <v>66.812002638059695</v>
      </c>
      <c r="Q73">
        <v>3.2201439279553528</v>
      </c>
      <c r="R73">
        <v>6.1581157739708505</v>
      </c>
      <c r="S73">
        <v>3.8085657776852622</v>
      </c>
      <c r="T73">
        <v>0</v>
      </c>
      <c r="U73">
        <v>272.88</v>
      </c>
      <c r="V73">
        <v>5.08997971101146</v>
      </c>
      <c r="W73">
        <v>10.856276647554413</v>
      </c>
      <c r="X73">
        <v>36.080833221150456</v>
      </c>
      <c r="Y73">
        <v>0</v>
      </c>
      <c r="Z73">
        <v>1.5981476799999998</v>
      </c>
      <c r="AA73">
        <v>10.329235102437883</v>
      </c>
      <c r="AB73">
        <v>5.5541573016870727</v>
      </c>
      <c r="AC73">
        <v>7.1218865668903444</v>
      </c>
      <c r="AD73">
        <v>4.4777498257343789</v>
      </c>
      <c r="AE73">
        <v>12.116807626125919</v>
      </c>
      <c r="AF73">
        <v>0</v>
      </c>
      <c r="AG73">
        <v>0</v>
      </c>
      <c r="AH73">
        <v>37.483672979056443</v>
      </c>
      <c r="AI73">
        <v>0</v>
      </c>
      <c r="AJ73">
        <v>0</v>
      </c>
      <c r="AK73">
        <v>16.621032842237984</v>
      </c>
      <c r="AL73">
        <v>14.80658358158348</v>
      </c>
      <c r="AM73">
        <v>1.1108315287369297</v>
      </c>
      <c r="AN73">
        <v>0</v>
      </c>
      <c r="AO73">
        <v>0</v>
      </c>
      <c r="AP73">
        <v>0.78475228870389402</v>
      </c>
      <c r="AQ73">
        <v>0</v>
      </c>
      <c r="AR73">
        <v>8.1167388000000003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730.23975833363465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86.84055498010099</v>
      </c>
      <c r="L74">
        <v>32.580522540993357</v>
      </c>
      <c r="M74">
        <v>0</v>
      </c>
      <c r="N74">
        <v>29.101033448879264</v>
      </c>
      <c r="O74">
        <v>48.872613588856261</v>
      </c>
      <c r="P74">
        <v>66.812002638059695</v>
      </c>
      <c r="Q74">
        <v>3.2201439279553528</v>
      </c>
      <c r="R74">
        <v>6.1581157739708505</v>
      </c>
      <c r="S74">
        <v>3.8085657776852622</v>
      </c>
      <c r="T74">
        <v>0</v>
      </c>
      <c r="U74">
        <v>272.88</v>
      </c>
      <c r="V74">
        <v>5.08997971101146</v>
      </c>
      <c r="W74">
        <v>10.856276647554413</v>
      </c>
      <c r="X74">
        <v>36.080833221150456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4.4777498257343789</v>
      </c>
      <c r="AE74">
        <v>12.116807626125919</v>
      </c>
      <c r="AF74">
        <v>0</v>
      </c>
      <c r="AG74">
        <v>0</v>
      </c>
      <c r="AH74">
        <v>37.483672979056443</v>
      </c>
      <c r="AI74">
        <v>0</v>
      </c>
      <c r="AJ74">
        <v>0</v>
      </c>
      <c r="AK74">
        <v>16.621032842237984</v>
      </c>
      <c r="AL74">
        <v>14.80658358158348</v>
      </c>
      <c r="AM74">
        <v>1.1108315287369297</v>
      </c>
      <c r="AN74">
        <v>0</v>
      </c>
      <c r="AO74">
        <v>0</v>
      </c>
      <c r="AP74">
        <v>0.78475228870389402</v>
      </c>
      <c r="AQ74">
        <v>0</v>
      </c>
      <c r="AR74">
        <v>8.1167388000000003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734.36991425658312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88.770669275283339</v>
      </c>
      <c r="L75">
        <v>32.579936734229577</v>
      </c>
      <c r="M75">
        <v>0</v>
      </c>
      <c r="N75">
        <v>29.101033448879264</v>
      </c>
      <c r="O75">
        <v>48.872613588856261</v>
      </c>
      <c r="P75">
        <v>66.812002638059695</v>
      </c>
      <c r="Q75">
        <v>3.2201439279553528</v>
      </c>
      <c r="R75">
        <v>6.1581157739708505</v>
      </c>
      <c r="S75">
        <v>3.8085657776852622</v>
      </c>
      <c r="T75">
        <v>0</v>
      </c>
      <c r="U75">
        <v>274.31</v>
      </c>
      <c r="V75">
        <v>5.08997971101146</v>
      </c>
      <c r="W75">
        <v>10.856276647554413</v>
      </c>
      <c r="X75">
        <v>36.080833221150456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4.4777498257343789</v>
      </c>
      <c r="AE75">
        <v>12.116807626125919</v>
      </c>
      <c r="AF75">
        <v>0</v>
      </c>
      <c r="AG75">
        <v>0</v>
      </c>
      <c r="AH75">
        <v>37.483672979056443</v>
      </c>
      <c r="AI75">
        <v>0</v>
      </c>
      <c r="AJ75">
        <v>0</v>
      </c>
      <c r="AK75">
        <v>16.621032842237984</v>
      </c>
      <c r="AL75">
        <v>12.813389550000004</v>
      </c>
      <c r="AM75">
        <v>1.1108315287369297</v>
      </c>
      <c r="AN75">
        <v>0</v>
      </c>
      <c r="AO75">
        <v>0</v>
      </c>
      <c r="AP75">
        <v>0.28251079345849223</v>
      </c>
      <c r="AQ75">
        <v>0</v>
      </c>
      <c r="AR75">
        <v>8.1167388000000003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735.23400721817279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88.769133409035376</v>
      </c>
      <c r="L76">
        <v>32.579936734229577</v>
      </c>
      <c r="M76">
        <v>0</v>
      </c>
      <c r="N76">
        <v>29.101033448879264</v>
      </c>
      <c r="O76">
        <v>48.872613588856261</v>
      </c>
      <c r="P76">
        <v>66.812002638059695</v>
      </c>
      <c r="Q76">
        <v>3.2201439279553528</v>
      </c>
      <c r="R76">
        <v>6.1581157739708505</v>
      </c>
      <c r="S76">
        <v>3.8085657776852622</v>
      </c>
      <c r="T76">
        <v>0</v>
      </c>
      <c r="U76">
        <v>274.39687515268736</v>
      </c>
      <c r="V76">
        <v>5.08997971101146</v>
      </c>
      <c r="W76">
        <v>8.5295350273891017</v>
      </c>
      <c r="X76">
        <v>36.080833221150456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4.4777498257343789</v>
      </c>
      <c r="AE76">
        <v>12.116807626125919</v>
      </c>
      <c r="AF76">
        <v>0</v>
      </c>
      <c r="AG76">
        <v>0</v>
      </c>
      <c r="AH76">
        <v>37.483672979056443</v>
      </c>
      <c r="AI76">
        <v>0.87346603683310553</v>
      </c>
      <c r="AJ76">
        <v>0</v>
      </c>
      <c r="AK76">
        <v>16.621032842237984</v>
      </c>
      <c r="AL76">
        <v>12.813389550000004</v>
      </c>
      <c r="AM76">
        <v>2.5810497096951788</v>
      </c>
      <c r="AN76">
        <v>0</v>
      </c>
      <c r="AO76">
        <v>0</v>
      </c>
      <c r="AP76">
        <v>0.28251079345849223</v>
      </c>
      <c r="AQ76">
        <v>0</v>
      </c>
      <c r="AR76">
        <v>8.1167388000000003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735.3362891022382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88.769232802179673</v>
      </c>
      <c r="L77">
        <v>32.579936734229577</v>
      </c>
      <c r="M77">
        <v>0</v>
      </c>
      <c r="N77">
        <v>29.101033448879264</v>
      </c>
      <c r="O77">
        <v>48.872613588856261</v>
      </c>
      <c r="P77">
        <v>66.812002638059695</v>
      </c>
      <c r="Q77">
        <v>3.2201439279553528</v>
      </c>
      <c r="R77">
        <v>6.1581157739708505</v>
      </c>
      <c r="S77">
        <v>3.8085657776852622</v>
      </c>
      <c r="T77">
        <v>0</v>
      </c>
      <c r="U77">
        <v>274.39687515268736</v>
      </c>
      <c r="V77">
        <v>5.08997971101146</v>
      </c>
      <c r="W77">
        <v>8.5295350273891017</v>
      </c>
      <c r="X77">
        <v>36.080833221150456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6.716624525416095</v>
      </c>
      <c r="AE77">
        <v>12.116807626125919</v>
      </c>
      <c r="AF77">
        <v>0</v>
      </c>
      <c r="AG77">
        <v>0</v>
      </c>
      <c r="AH77">
        <v>37.483672979056443</v>
      </c>
      <c r="AI77">
        <v>1.2478086543181801</v>
      </c>
      <c r="AJ77">
        <v>0</v>
      </c>
      <c r="AK77">
        <v>16.621032842237984</v>
      </c>
      <c r="AL77">
        <v>12.813389550000004</v>
      </c>
      <c r="AM77">
        <v>2.5810497096951788</v>
      </c>
      <c r="AN77">
        <v>0</v>
      </c>
      <c r="AO77">
        <v>0</v>
      </c>
      <c r="AP77">
        <v>0.5964117597315659</v>
      </c>
      <c r="AQ77">
        <v>0</v>
      </c>
      <c r="AR77">
        <v>8.1167388000000003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738.2635067788226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88.769348533839533</v>
      </c>
      <c r="L78">
        <v>32.579936734229577</v>
      </c>
      <c r="M78">
        <v>0</v>
      </c>
      <c r="N78">
        <v>29.101033448879264</v>
      </c>
      <c r="O78">
        <v>48.872613588856261</v>
      </c>
      <c r="P78">
        <v>66.812002638059695</v>
      </c>
      <c r="Q78">
        <v>3.2201439279553528</v>
      </c>
      <c r="R78">
        <v>6.1581157739708505</v>
      </c>
      <c r="S78">
        <v>3.8085657776852622</v>
      </c>
      <c r="T78">
        <v>0</v>
      </c>
      <c r="U78">
        <v>274.39687515268736</v>
      </c>
      <c r="V78">
        <v>5.08997971101146</v>
      </c>
      <c r="W78">
        <v>8.5295350273891017</v>
      </c>
      <c r="X78">
        <v>36.080833221150456</v>
      </c>
      <c r="Y78">
        <v>0</v>
      </c>
      <c r="Z78">
        <v>4.81870639</v>
      </c>
      <c r="AA78">
        <v>10.329235102437883</v>
      </c>
      <c r="AB78">
        <v>9.9648119703244511</v>
      </c>
      <c r="AC78">
        <v>7.1218865668903444</v>
      </c>
      <c r="AD78">
        <v>9.1345187422120606</v>
      </c>
      <c r="AE78">
        <v>12.116807626125919</v>
      </c>
      <c r="AF78">
        <v>0</v>
      </c>
      <c r="AG78">
        <v>0</v>
      </c>
      <c r="AH78">
        <v>37.913052701588221</v>
      </c>
      <c r="AI78">
        <v>1.8717130874253729</v>
      </c>
      <c r="AJ78">
        <v>0</v>
      </c>
      <c r="AK78">
        <v>16.621032842237984</v>
      </c>
      <c r="AL78">
        <v>12.813389550000004</v>
      </c>
      <c r="AM78">
        <v>3.8813758866956714</v>
      </c>
      <c r="AN78">
        <v>0</v>
      </c>
      <c r="AO78">
        <v>0</v>
      </c>
      <c r="AP78">
        <v>2.479817557370009</v>
      </c>
      <c r="AQ78">
        <v>0</v>
      </c>
      <c r="AR78">
        <v>8.1167388000000003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748.67987544886557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114.1997238599007</v>
      </c>
      <c r="L79">
        <v>57.868122624511365</v>
      </c>
      <c r="M79">
        <v>0</v>
      </c>
      <c r="N79">
        <v>29.101033448879264</v>
      </c>
      <c r="O79">
        <v>48.872613588856261</v>
      </c>
      <c r="P79">
        <v>66.812002638059695</v>
      </c>
      <c r="Q79">
        <v>5.3464954439359271</v>
      </c>
      <c r="R79">
        <v>10.390096394645742</v>
      </c>
      <c r="S79">
        <v>6.46729681071964</v>
      </c>
      <c r="T79">
        <v>0</v>
      </c>
      <c r="U79">
        <v>274.39687515268736</v>
      </c>
      <c r="V79">
        <v>5.08997971101146</v>
      </c>
      <c r="W79">
        <v>10.856276647554413</v>
      </c>
      <c r="X79">
        <v>36.080833221150456</v>
      </c>
      <c r="Y79">
        <v>0</v>
      </c>
      <c r="Z79">
        <v>4.81870639</v>
      </c>
      <c r="AA79">
        <v>10.329235102437883</v>
      </c>
      <c r="AB79">
        <v>9.9648119703244511</v>
      </c>
      <c r="AC79">
        <v>7.1218865668903444</v>
      </c>
      <c r="AD79">
        <v>9.1345187422120606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16.621032842237984</v>
      </c>
      <c r="AL79">
        <v>12.813389550000004</v>
      </c>
      <c r="AM79">
        <v>3.8813758866956714</v>
      </c>
      <c r="AN79">
        <v>0</v>
      </c>
      <c r="AO79">
        <v>0</v>
      </c>
      <c r="AP79">
        <v>2.479817557370009</v>
      </c>
      <c r="AQ79">
        <v>0</v>
      </c>
      <c r="AR79">
        <v>8.1167388000000003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821.03666301211081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152.01668052992929</v>
      </c>
      <c r="L80">
        <v>63.07</v>
      </c>
      <c r="M80">
        <v>0</v>
      </c>
      <c r="N80">
        <v>29.101033448879264</v>
      </c>
      <c r="O80">
        <v>48.872613588856261</v>
      </c>
      <c r="P80">
        <v>66.812002638059695</v>
      </c>
      <c r="Q80">
        <v>5.3464954439359271</v>
      </c>
      <c r="R80">
        <v>10.390096394645742</v>
      </c>
      <c r="S80">
        <v>6.46729681071964</v>
      </c>
      <c r="T80">
        <v>0</v>
      </c>
      <c r="U80">
        <v>274.39687515268736</v>
      </c>
      <c r="V80">
        <v>5.08997971101146</v>
      </c>
      <c r="W80">
        <v>10.856276647554413</v>
      </c>
      <c r="X80">
        <v>36.080833221150456</v>
      </c>
      <c r="Y80">
        <v>0</v>
      </c>
      <c r="Z80">
        <v>4.81870639</v>
      </c>
      <c r="AA80">
        <v>10.329235102437883</v>
      </c>
      <c r="AB80">
        <v>9.9648119703244511</v>
      </c>
      <c r="AC80">
        <v>7.1218865668903444</v>
      </c>
      <c r="AD80">
        <v>9.1345187422120606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16.621032842237984</v>
      </c>
      <c r="AL80">
        <v>20.501423381583482</v>
      </c>
      <c r="AM80">
        <v>3.8813758866956714</v>
      </c>
      <c r="AN80">
        <v>0</v>
      </c>
      <c r="AO80">
        <v>0</v>
      </c>
      <c r="AP80">
        <v>2.479817557370009</v>
      </c>
      <c r="AQ80">
        <v>0</v>
      </c>
      <c r="AR80">
        <v>8.1167388000000003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871.74353088921146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158.43048086392093</v>
      </c>
      <c r="L81">
        <v>63.07</v>
      </c>
      <c r="M81">
        <v>0</v>
      </c>
      <c r="N81">
        <v>29.101033448879264</v>
      </c>
      <c r="O81">
        <v>48.872613588856261</v>
      </c>
      <c r="P81">
        <v>66.812002638059695</v>
      </c>
      <c r="Q81">
        <v>5.3464954439359271</v>
      </c>
      <c r="R81">
        <v>10.390096394645742</v>
      </c>
      <c r="S81">
        <v>6.46729681071964</v>
      </c>
      <c r="T81">
        <v>0</v>
      </c>
      <c r="U81">
        <v>274.39687515268736</v>
      </c>
      <c r="V81">
        <v>5.08997971101146</v>
      </c>
      <c r="W81">
        <v>10.856276647554413</v>
      </c>
      <c r="X81">
        <v>36.080833221150456</v>
      </c>
      <c r="Y81">
        <v>0</v>
      </c>
      <c r="Z81">
        <v>4.81870639</v>
      </c>
      <c r="AA81">
        <v>10.329235102437883</v>
      </c>
      <c r="AB81">
        <v>9.9648119703244511</v>
      </c>
      <c r="AC81">
        <v>7.1218865668903444</v>
      </c>
      <c r="AD81">
        <v>9.1345187422120606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16.621032842237984</v>
      </c>
      <c r="AL81">
        <v>20.501423381583482</v>
      </c>
      <c r="AM81">
        <v>3.8813758866956714</v>
      </c>
      <c r="AN81">
        <v>0</v>
      </c>
      <c r="AO81">
        <v>0</v>
      </c>
      <c r="AP81">
        <v>0.28251079345849223</v>
      </c>
      <c r="AQ81">
        <v>0</v>
      </c>
      <c r="AR81">
        <v>8.1167388000000003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875.96002445929173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158.29073356577206</v>
      </c>
      <c r="L82">
        <v>63.07</v>
      </c>
      <c r="M82">
        <v>0</v>
      </c>
      <c r="N82">
        <v>29.101033448879264</v>
      </c>
      <c r="O82">
        <v>48.872613588856261</v>
      </c>
      <c r="P82">
        <v>66.812002638059695</v>
      </c>
      <c r="Q82">
        <v>5.3464954439359271</v>
      </c>
      <c r="R82">
        <v>10.390096394645742</v>
      </c>
      <c r="S82">
        <v>6.46729681071964</v>
      </c>
      <c r="T82">
        <v>0</v>
      </c>
      <c r="U82">
        <v>274.39687515268736</v>
      </c>
      <c r="V82">
        <v>5.08997971101146</v>
      </c>
      <c r="W82">
        <v>10.856276647554413</v>
      </c>
      <c r="X82">
        <v>36.080833221150456</v>
      </c>
      <c r="Y82">
        <v>0</v>
      </c>
      <c r="Z82">
        <v>4.81870639</v>
      </c>
      <c r="AA82">
        <v>10.329235102437883</v>
      </c>
      <c r="AB82">
        <v>9.9648119703244511</v>
      </c>
      <c r="AC82">
        <v>7.1218865668903444</v>
      </c>
      <c r="AD82">
        <v>9.1345187422120606</v>
      </c>
      <c r="AE82">
        <v>12.116807626125919</v>
      </c>
      <c r="AF82">
        <v>0</v>
      </c>
      <c r="AG82">
        <v>0</v>
      </c>
      <c r="AH82">
        <v>37.913052701588221</v>
      </c>
      <c r="AI82">
        <v>12.166134644472514</v>
      </c>
      <c r="AJ82">
        <v>0</v>
      </c>
      <c r="AK82">
        <v>16.621032842237984</v>
      </c>
      <c r="AL82">
        <v>20.501423381583482</v>
      </c>
      <c r="AM82">
        <v>3.8813758866956714</v>
      </c>
      <c r="AN82">
        <v>0</v>
      </c>
      <c r="AO82">
        <v>0</v>
      </c>
      <c r="AP82">
        <v>0.28251079345849223</v>
      </c>
      <c r="AQ82">
        <v>0</v>
      </c>
      <c r="AR82">
        <v>8.1167388000000003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875.82027716114283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158.29073356577206</v>
      </c>
      <c r="L83">
        <v>63.07</v>
      </c>
      <c r="M83">
        <v>0</v>
      </c>
      <c r="N83">
        <v>29.101033448879264</v>
      </c>
      <c r="O83">
        <v>48.872613588856261</v>
      </c>
      <c r="P83">
        <v>66.812002638059695</v>
      </c>
      <c r="Q83">
        <v>5.3464954439359271</v>
      </c>
      <c r="R83">
        <v>10.390096394645742</v>
      </c>
      <c r="S83">
        <v>6.46729681071964</v>
      </c>
      <c r="T83">
        <v>0</v>
      </c>
      <c r="U83">
        <v>274.39687515268736</v>
      </c>
      <c r="V83">
        <v>5.08997971101146</v>
      </c>
      <c r="W83">
        <v>10.856276647554413</v>
      </c>
      <c r="X83">
        <v>36.080833221150456</v>
      </c>
      <c r="Y83">
        <v>0</v>
      </c>
      <c r="Z83">
        <v>4.81870639</v>
      </c>
      <c r="AA83">
        <v>10.329235102437883</v>
      </c>
      <c r="AB83">
        <v>9.9648119703244511</v>
      </c>
      <c r="AC83">
        <v>7.1218865668903444</v>
      </c>
      <c r="AD83">
        <v>9.1345187422120606</v>
      </c>
      <c r="AE83">
        <v>12.116807626125919</v>
      </c>
      <c r="AF83">
        <v>0</v>
      </c>
      <c r="AG83">
        <v>0</v>
      </c>
      <c r="AH83">
        <v>37.913052701588221</v>
      </c>
      <c r="AI83">
        <v>12.166134644472514</v>
      </c>
      <c r="AJ83">
        <v>0</v>
      </c>
      <c r="AK83">
        <v>16.621032842237984</v>
      </c>
      <c r="AL83">
        <v>20.501423381583482</v>
      </c>
      <c r="AM83">
        <v>3.8813758866956714</v>
      </c>
      <c r="AN83">
        <v>0</v>
      </c>
      <c r="AO83">
        <v>0</v>
      </c>
      <c r="AP83">
        <v>0.28251079345849223</v>
      </c>
      <c r="AQ83">
        <v>0</v>
      </c>
      <c r="AR83">
        <v>8.1167388000000003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875.82027716114283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158.29073356577206</v>
      </c>
      <c r="L84">
        <v>63.07</v>
      </c>
      <c r="M84">
        <v>0</v>
      </c>
      <c r="N84">
        <v>29.101033448879264</v>
      </c>
      <c r="O84">
        <v>48.872613588856261</v>
      </c>
      <c r="P84">
        <v>66.812002638059695</v>
      </c>
      <c r="Q84">
        <v>5.3464954439359271</v>
      </c>
      <c r="R84">
        <v>10.390096394645742</v>
      </c>
      <c r="S84">
        <v>6.46729681071964</v>
      </c>
      <c r="T84">
        <v>0</v>
      </c>
      <c r="U84">
        <v>274.39687515268736</v>
      </c>
      <c r="V84">
        <v>5.08997971101146</v>
      </c>
      <c r="W84">
        <v>10.856276647554413</v>
      </c>
      <c r="X84">
        <v>36.080833221150456</v>
      </c>
      <c r="Y84">
        <v>0</v>
      </c>
      <c r="Z84">
        <v>4.81870639</v>
      </c>
      <c r="AA84">
        <v>10.329235102437883</v>
      </c>
      <c r="AB84">
        <v>9.9648119703244511</v>
      </c>
      <c r="AC84">
        <v>7.1218865668903444</v>
      </c>
      <c r="AD84">
        <v>9.1345187422120606</v>
      </c>
      <c r="AE84">
        <v>12.116807626125919</v>
      </c>
      <c r="AF84">
        <v>0</v>
      </c>
      <c r="AG84">
        <v>0</v>
      </c>
      <c r="AH84">
        <v>37.913052701588221</v>
      </c>
      <c r="AI84">
        <v>12.166134644472514</v>
      </c>
      <c r="AJ84">
        <v>0</v>
      </c>
      <c r="AK84">
        <v>16.621032842237984</v>
      </c>
      <c r="AL84">
        <v>12.528647509208264</v>
      </c>
      <c r="AM84">
        <v>3.8813758866956714</v>
      </c>
      <c r="AN84">
        <v>0</v>
      </c>
      <c r="AO84">
        <v>0</v>
      </c>
      <c r="AP84">
        <v>0.28251079345849223</v>
      </c>
      <c r="AQ84">
        <v>0</v>
      </c>
      <c r="AR84">
        <v>8.1167388000000003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867.8475012887676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158.29073356577206</v>
      </c>
      <c r="L85">
        <v>63.07</v>
      </c>
      <c r="M85">
        <v>0</v>
      </c>
      <c r="N85">
        <v>29.101033448879264</v>
      </c>
      <c r="O85">
        <v>48.872613588856261</v>
      </c>
      <c r="P85">
        <v>66.812002638059695</v>
      </c>
      <c r="Q85">
        <v>5.3464954439359271</v>
      </c>
      <c r="R85">
        <v>10.390096394645742</v>
      </c>
      <c r="S85">
        <v>6.46729681071964</v>
      </c>
      <c r="T85">
        <v>0</v>
      </c>
      <c r="U85">
        <v>274.39687515268736</v>
      </c>
      <c r="V85">
        <v>5.08997971101146</v>
      </c>
      <c r="W85">
        <v>10.856276647554413</v>
      </c>
      <c r="X85">
        <v>36.080833221150456</v>
      </c>
      <c r="Y85">
        <v>0</v>
      </c>
      <c r="Z85">
        <v>4.81870639</v>
      </c>
      <c r="AA85">
        <v>10.329235102437883</v>
      </c>
      <c r="AB85">
        <v>9.9648119703244511</v>
      </c>
      <c r="AC85">
        <v>7.1218865668903444</v>
      </c>
      <c r="AD85">
        <v>9.1345187422120606</v>
      </c>
      <c r="AE85">
        <v>12.116807626125919</v>
      </c>
      <c r="AF85">
        <v>0</v>
      </c>
      <c r="AG85">
        <v>0</v>
      </c>
      <c r="AH85">
        <v>37.913052701588221</v>
      </c>
      <c r="AI85">
        <v>1.2478086543181801</v>
      </c>
      <c r="AJ85">
        <v>0</v>
      </c>
      <c r="AK85">
        <v>16.621032842237984</v>
      </c>
      <c r="AL85">
        <v>11.95916368158348</v>
      </c>
      <c r="AM85">
        <v>3.8813758866956714</v>
      </c>
      <c r="AN85">
        <v>0</v>
      </c>
      <c r="AO85">
        <v>0</v>
      </c>
      <c r="AP85">
        <v>0.28251079345849223</v>
      </c>
      <c r="AQ85">
        <v>0</v>
      </c>
      <c r="AR85">
        <v>8.1167388000000003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856.35969147098854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158.29073356577206</v>
      </c>
      <c r="L86">
        <v>63.07</v>
      </c>
      <c r="M86">
        <v>0</v>
      </c>
      <c r="N86">
        <v>29.101033448879264</v>
      </c>
      <c r="O86">
        <v>48.872613588856261</v>
      </c>
      <c r="P86">
        <v>66.812002638059695</v>
      </c>
      <c r="Q86">
        <v>5.3464954439359271</v>
      </c>
      <c r="R86">
        <v>10.390096394645742</v>
      </c>
      <c r="S86">
        <v>6.46729681071964</v>
      </c>
      <c r="T86">
        <v>0</v>
      </c>
      <c r="U86">
        <v>274.39687515268736</v>
      </c>
      <c r="V86">
        <v>5.08997971101146</v>
      </c>
      <c r="W86">
        <v>10.856276647554413</v>
      </c>
      <c r="X86">
        <v>36.080833221150456</v>
      </c>
      <c r="Y86">
        <v>0</v>
      </c>
      <c r="Z86">
        <v>0.80877917999999993</v>
      </c>
      <c r="AA86">
        <v>10.329235102437883</v>
      </c>
      <c r="AB86">
        <v>6.861017867605292</v>
      </c>
      <c r="AC86">
        <v>5.1488030033804071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0.87346603683310553</v>
      </c>
      <c r="AJ86">
        <v>0</v>
      </c>
      <c r="AK86">
        <v>16.621032842237984</v>
      </c>
      <c r="AL86">
        <v>11.95916368158348</v>
      </c>
      <c r="AM86">
        <v>3.8735347435624976</v>
      </c>
      <c r="AN86">
        <v>0</v>
      </c>
      <c r="AO86">
        <v>0</v>
      </c>
      <c r="AP86">
        <v>0.28251079345849223</v>
      </c>
      <c r="AQ86">
        <v>0</v>
      </c>
      <c r="AR86">
        <v>8.1167388000000003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846.02249520670682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158.29073356577206</v>
      </c>
      <c r="L87">
        <v>63.07</v>
      </c>
      <c r="M87">
        <v>0</v>
      </c>
      <c r="N87">
        <v>29.101033448879264</v>
      </c>
      <c r="O87">
        <v>48.872613588856261</v>
      </c>
      <c r="P87">
        <v>66.812002638059695</v>
      </c>
      <c r="Q87">
        <v>5.3464954439359271</v>
      </c>
      <c r="R87">
        <v>10.390096394645742</v>
      </c>
      <c r="S87">
        <v>6.46729681071964</v>
      </c>
      <c r="T87">
        <v>0</v>
      </c>
      <c r="U87">
        <v>274.39687515268736</v>
      </c>
      <c r="V87">
        <v>5.08997971101146</v>
      </c>
      <c r="W87">
        <v>10.856276647554413</v>
      </c>
      <c r="X87">
        <v>36.080833221150456</v>
      </c>
      <c r="Y87">
        <v>0</v>
      </c>
      <c r="Z87">
        <v>0.80877917999999993</v>
      </c>
      <c r="AA87">
        <v>10.329235102437883</v>
      </c>
      <c r="AB87">
        <v>6.861017867605292</v>
      </c>
      <c r="AC87">
        <v>5.1488030033804071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0.87346603683310553</v>
      </c>
      <c r="AJ87">
        <v>0</v>
      </c>
      <c r="AK87">
        <v>16.621032842237984</v>
      </c>
      <c r="AL87">
        <v>11.95916368158348</v>
      </c>
      <c r="AM87">
        <v>3.8735347435624976</v>
      </c>
      <c r="AN87">
        <v>0</v>
      </c>
      <c r="AO87">
        <v>0</v>
      </c>
      <c r="AP87">
        <v>0.28251079345849223</v>
      </c>
      <c r="AQ87">
        <v>0</v>
      </c>
      <c r="AR87">
        <v>8.1167388000000003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846.02249520670682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158.29073356577206</v>
      </c>
      <c r="L88">
        <v>63.07</v>
      </c>
      <c r="M88">
        <v>0</v>
      </c>
      <c r="N88">
        <v>29.101033448879264</v>
      </c>
      <c r="O88">
        <v>48.872613588856261</v>
      </c>
      <c r="P88">
        <v>66.812002638059695</v>
      </c>
      <c r="Q88">
        <v>5.3464954439359271</v>
      </c>
      <c r="R88">
        <v>10.390096394645742</v>
      </c>
      <c r="S88">
        <v>6.46729681071964</v>
      </c>
      <c r="T88">
        <v>0</v>
      </c>
      <c r="U88">
        <v>274.39687515268736</v>
      </c>
      <c r="V88">
        <v>5.08997971101146</v>
      </c>
      <c r="W88">
        <v>10.856276647554413</v>
      </c>
      <c r="X88">
        <v>36.080833221150456</v>
      </c>
      <c r="Y88">
        <v>0</v>
      </c>
      <c r="Z88">
        <v>0.80877917999999993</v>
      </c>
      <c r="AA88">
        <v>10.329235102437883</v>
      </c>
      <c r="AB88">
        <v>6.861017867605292</v>
      </c>
      <c r="AC88">
        <v>5.1488030033804071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0.87346603683310553</v>
      </c>
      <c r="AJ88">
        <v>0</v>
      </c>
      <c r="AK88">
        <v>16.621032842237984</v>
      </c>
      <c r="AL88">
        <v>11.95916368158348</v>
      </c>
      <c r="AM88">
        <v>3.8735347435624976</v>
      </c>
      <c r="AN88">
        <v>0</v>
      </c>
      <c r="AO88">
        <v>0</v>
      </c>
      <c r="AP88">
        <v>0.28251079345849223</v>
      </c>
      <c r="AQ88">
        <v>0</v>
      </c>
      <c r="AR88">
        <v>8.1167388000000003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846.02249520670682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158.29073356577206</v>
      </c>
      <c r="L89">
        <v>63.07</v>
      </c>
      <c r="M89">
        <v>0</v>
      </c>
      <c r="N89">
        <v>29.101033448879264</v>
      </c>
      <c r="O89">
        <v>48.872613588856261</v>
      </c>
      <c r="P89">
        <v>66.812002638059695</v>
      </c>
      <c r="Q89">
        <v>5.3464954439359271</v>
      </c>
      <c r="R89">
        <v>10.390096394645742</v>
      </c>
      <c r="S89">
        <v>6.46729681071964</v>
      </c>
      <c r="T89">
        <v>0</v>
      </c>
      <c r="U89">
        <v>274.39687515268736</v>
      </c>
      <c r="V89">
        <v>5.08997971101146</v>
      </c>
      <c r="W89">
        <v>10.856276647554413</v>
      </c>
      <c r="X89">
        <v>36.080833221150456</v>
      </c>
      <c r="Y89">
        <v>0</v>
      </c>
      <c r="Z89">
        <v>0.80877917999999993</v>
      </c>
      <c r="AA89">
        <v>10.329235102437883</v>
      </c>
      <c r="AB89">
        <v>6.861017867605292</v>
      </c>
      <c r="AC89">
        <v>5.1488030033804071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16.621032842237984</v>
      </c>
      <c r="AL89">
        <v>11.95916368158348</v>
      </c>
      <c r="AM89">
        <v>3.8735347435624976</v>
      </c>
      <c r="AN89">
        <v>0</v>
      </c>
      <c r="AO89">
        <v>0</v>
      </c>
      <c r="AP89">
        <v>0.28251079345849223</v>
      </c>
      <c r="AQ89">
        <v>0</v>
      </c>
      <c r="AR89">
        <v>8.1167388000000003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848.58050302222284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158.29073356577206</v>
      </c>
      <c r="L90">
        <v>63.07</v>
      </c>
      <c r="M90">
        <v>0</v>
      </c>
      <c r="N90">
        <v>29.101033448879264</v>
      </c>
      <c r="O90">
        <v>48.872613588856261</v>
      </c>
      <c r="P90">
        <v>66.812002638059695</v>
      </c>
      <c r="Q90">
        <v>5.3464954439359271</v>
      </c>
      <c r="R90">
        <v>10.390096394645742</v>
      </c>
      <c r="S90">
        <v>6.46729681071964</v>
      </c>
      <c r="T90">
        <v>0</v>
      </c>
      <c r="U90">
        <v>274.39687515268736</v>
      </c>
      <c r="V90">
        <v>5.08997971101146</v>
      </c>
      <c r="W90">
        <v>10.856276647554413</v>
      </c>
      <c r="X90">
        <v>36.080833221150456</v>
      </c>
      <c r="Y90">
        <v>0</v>
      </c>
      <c r="Z90">
        <v>4.81870639</v>
      </c>
      <c r="AA90">
        <v>10.329235102437883</v>
      </c>
      <c r="AB90">
        <v>9.9648119703244511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16.621032842237984</v>
      </c>
      <c r="AL90">
        <v>19.647197259208266</v>
      </c>
      <c r="AM90">
        <v>3.8813758866956714</v>
      </c>
      <c r="AN90">
        <v>0</v>
      </c>
      <c r="AO90">
        <v>0</v>
      </c>
      <c r="AP90">
        <v>0.28251079345849223</v>
      </c>
      <c r="AQ90">
        <v>0</v>
      </c>
      <c r="AR90">
        <v>8.1167388000000003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866.05237094271536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158.29073356577206</v>
      </c>
      <c r="L91">
        <v>63.07</v>
      </c>
      <c r="M91">
        <v>0</v>
      </c>
      <c r="N91">
        <v>29.101033448879264</v>
      </c>
      <c r="O91">
        <v>48.872613588856261</v>
      </c>
      <c r="P91">
        <v>66.812002638059695</v>
      </c>
      <c r="Q91">
        <v>2.380611544799176</v>
      </c>
      <c r="R91">
        <v>10.390096394645742</v>
      </c>
      <c r="S91">
        <v>6.46729681071964</v>
      </c>
      <c r="T91">
        <v>0</v>
      </c>
      <c r="U91">
        <v>274.39687515268736</v>
      </c>
      <c r="V91">
        <v>5.08997971101146</v>
      </c>
      <c r="W91">
        <v>10.856276647554413</v>
      </c>
      <c r="X91">
        <v>36.080833221150456</v>
      </c>
      <c r="Y91">
        <v>0</v>
      </c>
      <c r="Z91">
        <v>4.81870639</v>
      </c>
      <c r="AA91">
        <v>10.329235102437883</v>
      </c>
      <c r="AB91">
        <v>9.9648119703244511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16.621032842237984</v>
      </c>
      <c r="AL91">
        <v>19.647197259208266</v>
      </c>
      <c r="AM91">
        <v>3.8813758866956714</v>
      </c>
      <c r="AN91">
        <v>0</v>
      </c>
      <c r="AO91">
        <v>0</v>
      </c>
      <c r="AP91">
        <v>0.28251079345849223</v>
      </c>
      <c r="AQ91">
        <v>0</v>
      </c>
      <c r="AR91">
        <v>8.1167388000000003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863.08648704357859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158.29073356577206</v>
      </c>
      <c r="L92">
        <v>63.07</v>
      </c>
      <c r="M92">
        <v>0</v>
      </c>
      <c r="N92">
        <v>29.101033448879264</v>
      </c>
      <c r="O92">
        <v>48.872613588856261</v>
      </c>
      <c r="P92">
        <v>66.812002638059695</v>
      </c>
      <c r="Q92">
        <v>2.380611544799176</v>
      </c>
      <c r="R92">
        <v>10.390096394645742</v>
      </c>
      <c r="S92">
        <v>6.46729681071964</v>
      </c>
      <c r="T92">
        <v>0</v>
      </c>
      <c r="U92">
        <v>274.39687515268736</v>
      </c>
      <c r="V92">
        <v>5.08997971101146</v>
      </c>
      <c r="W92">
        <v>10.856276647554413</v>
      </c>
      <c r="X92">
        <v>36.080833221150456</v>
      </c>
      <c r="Y92">
        <v>0</v>
      </c>
      <c r="Z92">
        <v>4.81870639</v>
      </c>
      <c r="AA92">
        <v>10.329235102437883</v>
      </c>
      <c r="AB92">
        <v>9.9648119703244511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16.621032842237984</v>
      </c>
      <c r="AL92">
        <v>19.647197259208266</v>
      </c>
      <c r="AM92">
        <v>3.8813758866956714</v>
      </c>
      <c r="AN92">
        <v>0</v>
      </c>
      <c r="AO92">
        <v>0</v>
      </c>
      <c r="AP92">
        <v>0.28251079345849223</v>
      </c>
      <c r="AQ92">
        <v>0</v>
      </c>
      <c r="AR92">
        <v>8.1167388000000003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863.08648704357859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158.29073356577206</v>
      </c>
      <c r="L93">
        <v>63.07</v>
      </c>
      <c r="M93">
        <v>0</v>
      </c>
      <c r="N93">
        <v>29.101033448879264</v>
      </c>
      <c r="O93">
        <v>48.872613588856261</v>
      </c>
      <c r="P93">
        <v>66.812002638059695</v>
      </c>
      <c r="Q93">
        <v>2.380611544799176</v>
      </c>
      <c r="R93">
        <v>10.390096394645742</v>
      </c>
      <c r="S93">
        <v>6.46729681071964</v>
      </c>
      <c r="T93">
        <v>0</v>
      </c>
      <c r="U93">
        <v>274.39687515268736</v>
      </c>
      <c r="V93">
        <v>5.08997971101146</v>
      </c>
      <c r="W93">
        <v>10.856276647554413</v>
      </c>
      <c r="X93">
        <v>36.080833221150456</v>
      </c>
      <c r="Y93">
        <v>0</v>
      </c>
      <c r="Z93">
        <v>4.81870639</v>
      </c>
      <c r="AA93">
        <v>10.329235102437883</v>
      </c>
      <c r="AB93">
        <v>9.9648119703244511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16.621032842237984</v>
      </c>
      <c r="AL93">
        <v>19.647197259208266</v>
      </c>
      <c r="AM93">
        <v>3.8813758866956714</v>
      </c>
      <c r="AN93">
        <v>0</v>
      </c>
      <c r="AO93">
        <v>0</v>
      </c>
      <c r="AP93">
        <v>0.28251079345849223</v>
      </c>
      <c r="AQ93">
        <v>0</v>
      </c>
      <c r="AR93">
        <v>8.1167388000000003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863.08648704357859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158.29073356577206</v>
      </c>
      <c r="L94">
        <v>63.07</v>
      </c>
      <c r="M94">
        <v>0</v>
      </c>
      <c r="N94">
        <v>29.101033448879264</v>
      </c>
      <c r="O94">
        <v>48.872613588856261</v>
      </c>
      <c r="P94">
        <v>66.812002638059695</v>
      </c>
      <c r="Q94">
        <v>2.380611544799176</v>
      </c>
      <c r="R94">
        <v>10.390096394645742</v>
      </c>
      <c r="S94">
        <v>6.46729681071964</v>
      </c>
      <c r="T94">
        <v>0</v>
      </c>
      <c r="U94">
        <v>274.39687515268736</v>
      </c>
      <c r="V94">
        <v>5.08997971101146</v>
      </c>
      <c r="W94">
        <v>10.856276647554413</v>
      </c>
      <c r="X94">
        <v>36.080833221150456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3.4314738523490469</v>
      </c>
      <c r="AJ94">
        <v>0</v>
      </c>
      <c r="AK94">
        <v>16.621032842237984</v>
      </c>
      <c r="AL94">
        <v>12.528647509208264</v>
      </c>
      <c r="AM94">
        <v>3.8735347435624976</v>
      </c>
      <c r="AN94">
        <v>0</v>
      </c>
      <c r="AO94">
        <v>0</v>
      </c>
      <c r="AP94">
        <v>0.28251079345849223</v>
      </c>
      <c r="AQ94">
        <v>0</v>
      </c>
      <c r="AR94">
        <v>8.1167388000000003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851.76937383660413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158.29073356577206</v>
      </c>
      <c r="L95">
        <v>63.07</v>
      </c>
      <c r="M95">
        <v>0</v>
      </c>
      <c r="N95">
        <v>29.101033448879264</v>
      </c>
      <c r="O95">
        <v>48.872613588856261</v>
      </c>
      <c r="P95">
        <v>66.812002638059695</v>
      </c>
      <c r="Q95">
        <v>2.380611544799176</v>
      </c>
      <c r="R95">
        <v>10.390096394645742</v>
      </c>
      <c r="S95">
        <v>6.46729681071964</v>
      </c>
      <c r="T95">
        <v>0</v>
      </c>
      <c r="U95">
        <v>274.39687515268736</v>
      </c>
      <c r="V95">
        <v>5.08997971101146</v>
      </c>
      <c r="W95">
        <v>10.856276647554413</v>
      </c>
      <c r="X95">
        <v>36.080833221150456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0.87346603683310553</v>
      </c>
      <c r="AJ95">
        <v>0</v>
      </c>
      <c r="AK95">
        <v>16.621032842237984</v>
      </c>
      <c r="AL95">
        <v>12.528647509208264</v>
      </c>
      <c r="AM95">
        <v>3.8735347435624976</v>
      </c>
      <c r="AN95">
        <v>0</v>
      </c>
      <c r="AO95">
        <v>0</v>
      </c>
      <c r="AP95">
        <v>0.28251079345849223</v>
      </c>
      <c r="AQ95">
        <v>0</v>
      </c>
      <c r="AR95">
        <v>8.1167388000000003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849.21136602108811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158.29073356577206</v>
      </c>
      <c r="L96">
        <v>63.07</v>
      </c>
      <c r="M96">
        <v>0</v>
      </c>
      <c r="N96">
        <v>29.101033448879264</v>
      </c>
      <c r="O96">
        <v>48.872613588856261</v>
      </c>
      <c r="P96">
        <v>66.812002638059695</v>
      </c>
      <c r="Q96">
        <v>2.380611544799176</v>
      </c>
      <c r="R96">
        <v>10.390096394645742</v>
      </c>
      <c r="S96">
        <v>6.46729681071964</v>
      </c>
      <c r="T96">
        <v>0</v>
      </c>
      <c r="U96">
        <v>274.39687515268736</v>
      </c>
      <c r="V96">
        <v>5.08997971101146</v>
      </c>
      <c r="W96">
        <v>10.856276647554413</v>
      </c>
      <c r="X96">
        <v>36.080833221150456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0</v>
      </c>
      <c r="AJ96">
        <v>0</v>
      </c>
      <c r="AK96">
        <v>16.621032842237984</v>
      </c>
      <c r="AL96">
        <v>12.528647509208264</v>
      </c>
      <c r="AM96">
        <v>3.8735347435624976</v>
      </c>
      <c r="AN96">
        <v>0</v>
      </c>
      <c r="AO96">
        <v>0</v>
      </c>
      <c r="AP96">
        <v>0.5964117597315659</v>
      </c>
      <c r="AQ96">
        <v>0</v>
      </c>
      <c r="AR96">
        <v>8.1167388000000003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848.65180095052813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158.29073356577206</v>
      </c>
      <c r="L97">
        <v>63.07</v>
      </c>
      <c r="M97">
        <v>0</v>
      </c>
      <c r="N97">
        <v>29.101033448879264</v>
      </c>
      <c r="O97">
        <v>48.872613588856261</v>
      </c>
      <c r="P97">
        <v>66.812002638059695</v>
      </c>
      <c r="Q97">
        <v>2.380611544799176</v>
      </c>
      <c r="R97">
        <v>10.390096394645742</v>
      </c>
      <c r="S97">
        <v>6.46729681071964</v>
      </c>
      <c r="T97">
        <v>0</v>
      </c>
      <c r="U97">
        <v>274.39687515268736</v>
      </c>
      <c r="V97">
        <v>5.08997971101146</v>
      </c>
      <c r="W97">
        <v>10.856276647554413</v>
      </c>
      <c r="X97">
        <v>36.080833221150456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0</v>
      </c>
      <c r="AJ97">
        <v>0</v>
      </c>
      <c r="AK97">
        <v>16.621032842237984</v>
      </c>
      <c r="AL97">
        <v>12.528647509208264</v>
      </c>
      <c r="AM97">
        <v>3.8735347435624976</v>
      </c>
      <c r="AN97">
        <v>0</v>
      </c>
      <c r="AO97">
        <v>0</v>
      </c>
      <c r="AP97">
        <v>2.479817557370009</v>
      </c>
      <c r="AQ97">
        <v>0</v>
      </c>
      <c r="AR97">
        <v>8.1167388000000003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850.5352067481665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158.29073356577206</v>
      </c>
      <c r="L98">
        <v>63.07</v>
      </c>
      <c r="M98">
        <v>0</v>
      </c>
      <c r="N98">
        <v>29.101033448879264</v>
      </c>
      <c r="O98">
        <v>48.872613588856261</v>
      </c>
      <c r="P98">
        <v>66.812002638059695</v>
      </c>
      <c r="Q98">
        <v>2.380611544799176</v>
      </c>
      <c r="R98">
        <v>10.390096394645742</v>
      </c>
      <c r="S98">
        <v>6.46729681071964</v>
      </c>
      <c r="T98">
        <v>0</v>
      </c>
      <c r="U98">
        <v>274.39687515268736</v>
      </c>
      <c r="V98">
        <v>5.08997971101146</v>
      </c>
      <c r="W98">
        <v>10.856276647554413</v>
      </c>
      <c r="X98">
        <v>36.080833221150456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0</v>
      </c>
      <c r="AJ98">
        <v>0</v>
      </c>
      <c r="AK98">
        <v>16.621032842237984</v>
      </c>
      <c r="AL98">
        <v>12.528647509208264</v>
      </c>
      <c r="AM98">
        <v>3.8735347435624976</v>
      </c>
      <c r="AN98">
        <v>0</v>
      </c>
      <c r="AO98">
        <v>0</v>
      </c>
      <c r="AP98">
        <v>2.479817557370009</v>
      </c>
      <c r="AQ98">
        <v>0</v>
      </c>
      <c r="AR98">
        <v>8.1167388000000003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850.5352067481665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2.580479677666994</v>
      </c>
      <c r="L99">
        <f t="shared" si="2"/>
        <v>1.0415148298190871</v>
      </c>
      <c r="M99">
        <f t="shared" si="2"/>
        <v>0</v>
      </c>
      <c r="N99">
        <f t="shared" si="2"/>
        <v>0.65815474140748775</v>
      </c>
      <c r="O99">
        <f t="shared" si="2"/>
        <v>1.1268021688968211</v>
      </c>
      <c r="P99">
        <f t="shared" si="2"/>
        <v>1.5351050383391032</v>
      </c>
      <c r="Q99">
        <f t="shared" si="2"/>
        <v>8.7346179327512985E-2</v>
      </c>
      <c r="R99">
        <f t="shared" si="2"/>
        <v>0.18810183828820584</v>
      </c>
      <c r="S99">
        <f t="shared" si="2"/>
        <v>0.11880481846273437</v>
      </c>
      <c r="T99">
        <f t="shared" si="2"/>
        <v>0</v>
      </c>
      <c r="U99">
        <f t="shared" si="2"/>
        <v>6.6430935268526534</v>
      </c>
      <c r="V99">
        <f t="shared" si="2"/>
        <v>0.11577407414722575</v>
      </c>
      <c r="W99">
        <f t="shared" si="2"/>
        <v>0.25880718525561663</v>
      </c>
      <c r="X99">
        <f t="shared" si="2"/>
        <v>0.86707103402099095</v>
      </c>
      <c r="Y99">
        <f t="shared" si="2"/>
        <v>0</v>
      </c>
      <c r="Z99">
        <f t="shared" si="2"/>
        <v>5.7216274949999993E-2</v>
      </c>
      <c r="AA99">
        <f t="shared" si="2"/>
        <v>0.13939375541505525</v>
      </c>
      <c r="AB99">
        <f t="shared" si="2"/>
        <v>0.20796072061298201</v>
      </c>
      <c r="AC99">
        <f t="shared" si="2"/>
        <v>0.14996216126519918</v>
      </c>
      <c r="AD99">
        <f t="shared" si="2"/>
        <v>0.12965629767705666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0.81629691594034193</v>
      </c>
      <c r="AI99">
        <f t="shared" si="2"/>
        <v>5.0154109996087201E-2</v>
      </c>
      <c r="AJ99">
        <f t="shared" si="2"/>
        <v>0</v>
      </c>
      <c r="AK99">
        <f t="shared" si="2"/>
        <v>0.39890478821371245</v>
      </c>
      <c r="AL99">
        <f t="shared" si="2"/>
        <v>0.3982187928612092</v>
      </c>
      <c r="AM99">
        <f t="shared" si="2"/>
        <v>2.612610326820735E-2</v>
      </c>
      <c r="AN99">
        <f t="shared" si="2"/>
        <v>0</v>
      </c>
      <c r="AO99">
        <f t="shared" si="2"/>
        <v>0</v>
      </c>
      <c r="AP99">
        <f t="shared" si="2"/>
        <v>2.1258941652009245E-2</v>
      </c>
      <c r="AQ99">
        <f t="shared" si="2"/>
        <v>0</v>
      </c>
      <c r="AR99">
        <f t="shared" si="2"/>
        <v>0.19886010060000009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18.2942787994991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9.0300418478673414</v>
      </c>
      <c r="L3">
        <v>317.94235600000002</v>
      </c>
      <c r="M3">
        <v>27.20790282909363</v>
      </c>
      <c r="N3">
        <v>35.151248306807766</v>
      </c>
      <c r="O3">
        <v>0</v>
      </c>
      <c r="P3">
        <v>41.341239171641789</v>
      </c>
      <c r="Q3">
        <v>5.8401934814814815</v>
      </c>
      <c r="R3">
        <v>12.550116434341103</v>
      </c>
      <c r="S3">
        <v>7.8167327758620688</v>
      </c>
      <c r="T3">
        <v>0</v>
      </c>
      <c r="U3">
        <v>61.609942476471474</v>
      </c>
      <c r="V3">
        <v>6.1599754459392129</v>
      </c>
      <c r="W3">
        <v>13.117584041422889</v>
      </c>
      <c r="X3">
        <v>43.571006193057805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11.761206073819073</v>
      </c>
      <c r="AH3">
        <v>45.275240489461446</v>
      </c>
      <c r="AI3">
        <v>0</v>
      </c>
      <c r="AJ3">
        <v>0</v>
      </c>
      <c r="AK3">
        <v>20.07622738282112</v>
      </c>
      <c r="AL3">
        <v>0</v>
      </c>
      <c r="AM3">
        <v>3.1176885152549558</v>
      </c>
      <c r="AN3">
        <v>1.0149532124481762</v>
      </c>
      <c r="AO3">
        <v>0</v>
      </c>
      <c r="AP3">
        <v>0.72049580861640417</v>
      </c>
      <c r="AQ3">
        <v>0</v>
      </c>
      <c r="AR3">
        <v>9.8043489000000008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742.71033606644346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9.0300418478673414</v>
      </c>
      <c r="L4">
        <v>317.94235600000002</v>
      </c>
      <c r="M4">
        <v>27.20790282909363</v>
      </c>
      <c r="N4">
        <v>35.151248306807766</v>
      </c>
      <c r="O4">
        <v>0</v>
      </c>
      <c r="P4">
        <v>41.341239171641789</v>
      </c>
      <c r="Q4">
        <v>5.8401934814814815</v>
      </c>
      <c r="R4">
        <v>12.550116434341103</v>
      </c>
      <c r="S4">
        <v>7.8167327758620688</v>
      </c>
      <c r="T4">
        <v>0</v>
      </c>
      <c r="U4">
        <v>61.609942476471474</v>
      </c>
      <c r="V4">
        <v>6.1599754459392129</v>
      </c>
      <c r="W4">
        <v>13.117584041422889</v>
      </c>
      <c r="X4">
        <v>43.571006193057805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11.761206073819073</v>
      </c>
      <c r="AH4">
        <v>45.275240489461446</v>
      </c>
      <c r="AI4">
        <v>0</v>
      </c>
      <c r="AJ4">
        <v>0</v>
      </c>
      <c r="AK4">
        <v>20.07622738282112</v>
      </c>
      <c r="AL4">
        <v>0</v>
      </c>
      <c r="AM4">
        <v>3.1176885152549558</v>
      </c>
      <c r="AN4">
        <v>1.0149532124481762</v>
      </c>
      <c r="AO4">
        <v>0</v>
      </c>
      <c r="AP4">
        <v>0.72049580861640417</v>
      </c>
      <c r="AQ4">
        <v>0</v>
      </c>
      <c r="AR4">
        <v>9.8043489000000008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742.71033606644346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9.0300418478673414</v>
      </c>
      <c r="L5">
        <v>317.94235600000002</v>
      </c>
      <c r="M5">
        <v>27.20790282909363</v>
      </c>
      <c r="N5">
        <v>35.151248306807766</v>
      </c>
      <c r="O5">
        <v>0</v>
      </c>
      <c r="P5">
        <v>41.341239171641789</v>
      </c>
      <c r="Q5">
        <v>5.8401934814814815</v>
      </c>
      <c r="R5">
        <v>12.550116434341103</v>
      </c>
      <c r="S5">
        <v>7.8167327758620688</v>
      </c>
      <c r="T5">
        <v>0</v>
      </c>
      <c r="U5">
        <v>61.609942476471474</v>
      </c>
      <c r="V5">
        <v>6.1599754459392129</v>
      </c>
      <c r="W5">
        <v>13.117584041422889</v>
      </c>
      <c r="X5">
        <v>43.571006193057805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11.761206073819073</v>
      </c>
      <c r="AH5">
        <v>45.275240489461446</v>
      </c>
      <c r="AI5">
        <v>0</v>
      </c>
      <c r="AJ5">
        <v>0</v>
      </c>
      <c r="AK5">
        <v>20.07622738282112</v>
      </c>
      <c r="AL5">
        <v>0</v>
      </c>
      <c r="AM5">
        <v>3.1176885152549558</v>
      </c>
      <c r="AN5">
        <v>1.0149532124481762</v>
      </c>
      <c r="AO5">
        <v>0</v>
      </c>
      <c r="AP5">
        <v>0.72049580861640417</v>
      </c>
      <c r="AQ5">
        <v>0</v>
      </c>
      <c r="AR5">
        <v>9.8043489000000008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742.71033606644346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9.0300418478673414</v>
      </c>
      <c r="L6">
        <v>317.94235600000002</v>
      </c>
      <c r="M6">
        <v>27.20790282909363</v>
      </c>
      <c r="N6">
        <v>35.151248306807766</v>
      </c>
      <c r="O6">
        <v>0</v>
      </c>
      <c r="P6">
        <v>41.341239171641789</v>
      </c>
      <c r="Q6">
        <v>5.8401934814814815</v>
      </c>
      <c r="R6">
        <v>12.550116434341103</v>
      </c>
      <c r="S6">
        <v>7.8167327758620688</v>
      </c>
      <c r="T6">
        <v>0</v>
      </c>
      <c r="U6">
        <v>61.609942476471474</v>
      </c>
      <c r="V6">
        <v>6.1599754459392129</v>
      </c>
      <c r="W6">
        <v>13.117584041422889</v>
      </c>
      <c r="X6">
        <v>43.571006193057805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11.761206073819073</v>
      </c>
      <c r="AH6">
        <v>45.275240489461446</v>
      </c>
      <c r="AI6">
        <v>0</v>
      </c>
      <c r="AJ6">
        <v>0</v>
      </c>
      <c r="AK6">
        <v>20.07622738282112</v>
      </c>
      <c r="AL6">
        <v>0</v>
      </c>
      <c r="AM6">
        <v>1.5391118885925688</v>
      </c>
      <c r="AN6">
        <v>1.0149532124481762</v>
      </c>
      <c r="AO6">
        <v>0</v>
      </c>
      <c r="AP6">
        <v>0.72049580861640417</v>
      </c>
      <c r="AQ6">
        <v>0</v>
      </c>
      <c r="AR6">
        <v>9.8043489000000008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741.13175943978104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9.0300418478673414</v>
      </c>
      <c r="L7">
        <v>317.94235600000002</v>
      </c>
      <c r="M7">
        <v>27.20790282909363</v>
      </c>
      <c r="N7">
        <v>35.151248306807766</v>
      </c>
      <c r="O7">
        <v>0</v>
      </c>
      <c r="P7">
        <v>41.341239171641789</v>
      </c>
      <c r="Q7">
        <v>5.8401934814814815</v>
      </c>
      <c r="R7">
        <v>12.550116434341103</v>
      </c>
      <c r="S7">
        <v>7.8167327758620688</v>
      </c>
      <c r="T7">
        <v>0</v>
      </c>
      <c r="U7">
        <v>61.609942476471474</v>
      </c>
      <c r="V7">
        <v>6.1599754459392129</v>
      </c>
      <c r="W7">
        <v>13.117584041422889</v>
      </c>
      <c r="X7">
        <v>43.571006193057805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11.761206073819073</v>
      </c>
      <c r="AH7">
        <v>45.275240489461446</v>
      </c>
      <c r="AI7">
        <v>0</v>
      </c>
      <c r="AJ7">
        <v>0</v>
      </c>
      <c r="AK7">
        <v>20.07622738282112</v>
      </c>
      <c r="AL7">
        <v>0</v>
      </c>
      <c r="AM7">
        <v>1.3417900037017254</v>
      </c>
      <c r="AN7">
        <v>1.0149532124481762</v>
      </c>
      <c r="AO7">
        <v>0</v>
      </c>
      <c r="AP7">
        <v>0.72049580861640417</v>
      </c>
      <c r="AQ7">
        <v>0</v>
      </c>
      <c r="AR7">
        <v>9.8043489000000008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740.93443755489022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9.0300418478673414</v>
      </c>
      <c r="L8">
        <v>289.46184231320063</v>
      </c>
      <c r="M8">
        <v>27.20790282909363</v>
      </c>
      <c r="N8">
        <v>35.151248306807766</v>
      </c>
      <c r="O8">
        <v>0</v>
      </c>
      <c r="P8">
        <v>41.341239171641789</v>
      </c>
      <c r="Q8">
        <v>5.8401934814814815</v>
      </c>
      <c r="R8">
        <v>12.550116434341103</v>
      </c>
      <c r="S8">
        <v>7.8167327758620688</v>
      </c>
      <c r="T8">
        <v>0</v>
      </c>
      <c r="U8">
        <v>61.609942476471474</v>
      </c>
      <c r="V8">
        <v>6.1599754459392129</v>
      </c>
      <c r="W8">
        <v>13.117584041422889</v>
      </c>
      <c r="X8">
        <v>43.571006193057805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11.761206073819073</v>
      </c>
      <c r="AH8">
        <v>45.275240489461446</v>
      </c>
      <c r="AI8">
        <v>0</v>
      </c>
      <c r="AJ8">
        <v>0</v>
      </c>
      <c r="AK8">
        <v>20.07622738282112</v>
      </c>
      <c r="AL8">
        <v>0</v>
      </c>
      <c r="AM8">
        <v>1.3417900037017254</v>
      </c>
      <c r="AN8">
        <v>1.0149532124481762</v>
      </c>
      <c r="AO8">
        <v>0</v>
      </c>
      <c r="AP8">
        <v>0.72049580861640417</v>
      </c>
      <c r="AQ8">
        <v>0</v>
      </c>
      <c r="AR8">
        <v>9.8043489000000008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712.4539238680909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9.0300418478673414</v>
      </c>
      <c r="L9">
        <v>270.16347943184661</v>
      </c>
      <c r="M9">
        <v>27.20790282909363</v>
      </c>
      <c r="N9">
        <v>35.151248306807766</v>
      </c>
      <c r="O9">
        <v>0</v>
      </c>
      <c r="P9">
        <v>41.341239171641789</v>
      </c>
      <c r="Q9">
        <v>5.8401934814814815</v>
      </c>
      <c r="R9">
        <v>12.550116434341103</v>
      </c>
      <c r="S9">
        <v>7.8167327758620688</v>
      </c>
      <c r="T9">
        <v>0</v>
      </c>
      <c r="U9">
        <v>61.609942476471474</v>
      </c>
      <c r="V9">
        <v>6.1599754459392129</v>
      </c>
      <c r="W9">
        <v>13.117584041422889</v>
      </c>
      <c r="X9">
        <v>43.571006193057805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11.761206073819073</v>
      </c>
      <c r="AH9">
        <v>45.275240489461446</v>
      </c>
      <c r="AI9">
        <v>0</v>
      </c>
      <c r="AJ9">
        <v>0</v>
      </c>
      <c r="AK9">
        <v>20.07622738282112</v>
      </c>
      <c r="AL9">
        <v>0</v>
      </c>
      <c r="AM9">
        <v>1.3417900037017254</v>
      </c>
      <c r="AN9">
        <v>1.0149532124481762</v>
      </c>
      <c r="AO9">
        <v>0</v>
      </c>
      <c r="AP9">
        <v>0.72049580861640417</v>
      </c>
      <c r="AQ9">
        <v>0</v>
      </c>
      <c r="AR9">
        <v>9.8043489000000008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693.15556098673687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9.0300418478673414</v>
      </c>
      <c r="L10">
        <v>221.92025348336063</v>
      </c>
      <c r="M10">
        <v>27.20790282909363</v>
      </c>
      <c r="N10">
        <v>35.151248306807766</v>
      </c>
      <c r="O10">
        <v>0</v>
      </c>
      <c r="P10">
        <v>41.341239171641789</v>
      </c>
      <c r="Q10">
        <v>5.8401934814814815</v>
      </c>
      <c r="R10">
        <v>12.550116434341103</v>
      </c>
      <c r="S10">
        <v>7.8167327758620688</v>
      </c>
      <c r="T10">
        <v>0</v>
      </c>
      <c r="U10">
        <v>61.609942476471474</v>
      </c>
      <c r="V10">
        <v>6.1599754459392129</v>
      </c>
      <c r="W10">
        <v>13.117584041422889</v>
      </c>
      <c r="X10">
        <v>43.571006193057805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11.761206073819073</v>
      </c>
      <c r="AH10">
        <v>45.275240489461446</v>
      </c>
      <c r="AI10">
        <v>0</v>
      </c>
      <c r="AJ10">
        <v>0</v>
      </c>
      <c r="AK10">
        <v>20.07622738282112</v>
      </c>
      <c r="AL10">
        <v>0</v>
      </c>
      <c r="AM10">
        <v>1.3417900037017254</v>
      </c>
      <c r="AN10">
        <v>1.0149532124481762</v>
      </c>
      <c r="AO10">
        <v>0</v>
      </c>
      <c r="AP10">
        <v>0.72049580861640417</v>
      </c>
      <c r="AQ10">
        <v>0</v>
      </c>
      <c r="AR10">
        <v>9.8043489000000008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644.91233503825094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9.0300418478673414</v>
      </c>
      <c r="L11">
        <v>192.97270504740681</v>
      </c>
      <c r="M11">
        <v>27.20790282909363</v>
      </c>
      <c r="N11">
        <v>35.151248306807766</v>
      </c>
      <c r="O11">
        <v>0</v>
      </c>
      <c r="P11">
        <v>41.341239171641789</v>
      </c>
      <c r="Q11">
        <v>5.8401934814814815</v>
      </c>
      <c r="R11">
        <v>12.550116434341103</v>
      </c>
      <c r="S11">
        <v>7.8167327758620688</v>
      </c>
      <c r="T11">
        <v>0</v>
      </c>
      <c r="U11">
        <v>61.609942476471474</v>
      </c>
      <c r="V11">
        <v>6.1599754459392129</v>
      </c>
      <c r="W11">
        <v>13.117584041422889</v>
      </c>
      <c r="X11">
        <v>43.571006193057805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10.818670409347883</v>
      </c>
      <c r="AE11">
        <v>14.633861557665425</v>
      </c>
      <c r="AF11">
        <v>0</v>
      </c>
      <c r="AG11">
        <v>11.761206073819073</v>
      </c>
      <c r="AH11">
        <v>45.275240489461446</v>
      </c>
      <c r="AI11">
        <v>0</v>
      </c>
      <c r="AJ11">
        <v>0</v>
      </c>
      <c r="AK11">
        <v>20.07622738282112</v>
      </c>
      <c r="AL11">
        <v>0</v>
      </c>
      <c r="AM11">
        <v>1.3417900037017254</v>
      </c>
      <c r="AN11">
        <v>1.0149532124481762</v>
      </c>
      <c r="AO11">
        <v>0</v>
      </c>
      <c r="AP11">
        <v>0.72049580861640417</v>
      </c>
      <c r="AQ11">
        <v>0</v>
      </c>
      <c r="AR11">
        <v>9.8043489000000008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615.96478660229707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9.0400274380473711</v>
      </c>
      <c r="L12">
        <v>183.32349638822757</v>
      </c>
      <c r="M12">
        <v>27.20790282909363</v>
      </c>
      <c r="N12">
        <v>35.151248306807766</v>
      </c>
      <c r="O12">
        <v>0</v>
      </c>
      <c r="P12">
        <v>41.341239171641789</v>
      </c>
      <c r="Q12">
        <v>5.8401934814814815</v>
      </c>
      <c r="R12">
        <v>12.550116434341103</v>
      </c>
      <c r="S12">
        <v>7.8167327758620688</v>
      </c>
      <c r="T12">
        <v>0</v>
      </c>
      <c r="U12">
        <v>61.609942476471474</v>
      </c>
      <c r="V12">
        <v>6.1599754459392129</v>
      </c>
      <c r="W12">
        <v>13.117584041422889</v>
      </c>
      <c r="X12">
        <v>43.571006193057805</v>
      </c>
      <c r="Y12">
        <v>0</v>
      </c>
      <c r="Z12">
        <v>1.9304754545454546</v>
      </c>
      <c r="AA12">
        <v>8.3167741708860756</v>
      </c>
      <c r="AB12">
        <v>11.697251051994549</v>
      </c>
      <c r="AC12">
        <v>8.6039612915400685</v>
      </c>
      <c r="AD12">
        <v>10.818670409347883</v>
      </c>
      <c r="AE12">
        <v>14.633861557665425</v>
      </c>
      <c r="AF12">
        <v>0</v>
      </c>
      <c r="AG12">
        <v>11.761206073819073</v>
      </c>
      <c r="AH12">
        <v>45.275240489461446</v>
      </c>
      <c r="AI12">
        <v>0</v>
      </c>
      <c r="AJ12">
        <v>0</v>
      </c>
      <c r="AK12">
        <v>20.07622738282112</v>
      </c>
      <c r="AL12">
        <v>0</v>
      </c>
      <c r="AM12">
        <v>0</v>
      </c>
      <c r="AN12">
        <v>1.0149532124481762</v>
      </c>
      <c r="AO12">
        <v>0</v>
      </c>
      <c r="AP12">
        <v>0.72049580861640417</v>
      </c>
      <c r="AQ12">
        <v>0</v>
      </c>
      <c r="AR12">
        <v>9.8043489000000008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600.82538659752868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9.0400274380473711</v>
      </c>
      <c r="L13">
        <v>154.39129299999999</v>
      </c>
      <c r="M13">
        <v>27.20790282909363</v>
      </c>
      <c r="N13">
        <v>35.151248306807766</v>
      </c>
      <c r="O13">
        <v>0</v>
      </c>
      <c r="P13">
        <v>41.341239171641789</v>
      </c>
      <c r="Q13">
        <v>5.8401934814814815</v>
      </c>
      <c r="R13">
        <v>12.550116434341103</v>
      </c>
      <c r="S13">
        <v>7.8167327758620688</v>
      </c>
      <c r="T13">
        <v>0</v>
      </c>
      <c r="U13">
        <v>61.609942476471474</v>
      </c>
      <c r="V13">
        <v>6.1599754459392129</v>
      </c>
      <c r="W13">
        <v>13.117584041422889</v>
      </c>
      <c r="X13">
        <v>43.571006193057805</v>
      </c>
      <c r="Y13">
        <v>0</v>
      </c>
      <c r="Z13">
        <v>1.9304754545454546</v>
      </c>
      <c r="AA13">
        <v>8.3167741708860756</v>
      </c>
      <c r="AB13">
        <v>11.697251051994549</v>
      </c>
      <c r="AC13">
        <v>8.6039612915400685</v>
      </c>
      <c r="AD13">
        <v>10.818670409347883</v>
      </c>
      <c r="AE13">
        <v>14.633861557665425</v>
      </c>
      <c r="AF13">
        <v>0</v>
      </c>
      <c r="AG13">
        <v>11.761206073819073</v>
      </c>
      <c r="AH13">
        <v>45.275240489461446</v>
      </c>
      <c r="AI13">
        <v>0</v>
      </c>
      <c r="AJ13">
        <v>0</v>
      </c>
      <c r="AK13">
        <v>20.07622738282112</v>
      </c>
      <c r="AL13">
        <v>0</v>
      </c>
      <c r="AM13">
        <v>0</v>
      </c>
      <c r="AN13">
        <v>1.0149532124481762</v>
      </c>
      <c r="AO13">
        <v>0</v>
      </c>
      <c r="AP13">
        <v>0.72049580861640417</v>
      </c>
      <c r="AQ13">
        <v>0</v>
      </c>
      <c r="AR13">
        <v>9.8043489000000008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571.89318320930101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9.0400274380473711</v>
      </c>
      <c r="L14">
        <v>125.43344980774543</v>
      </c>
      <c r="M14">
        <v>27.20790282909363</v>
      </c>
      <c r="N14">
        <v>35.151248306807766</v>
      </c>
      <c r="O14">
        <v>0</v>
      </c>
      <c r="P14">
        <v>41.341239171641789</v>
      </c>
      <c r="Q14">
        <v>5.8401934814814815</v>
      </c>
      <c r="R14">
        <v>12.550116434341103</v>
      </c>
      <c r="S14">
        <v>7.8167327758620688</v>
      </c>
      <c r="T14">
        <v>0</v>
      </c>
      <c r="U14">
        <v>61.609942476471474</v>
      </c>
      <c r="V14">
        <v>6.1599754459392129</v>
      </c>
      <c r="W14">
        <v>13.117584041422889</v>
      </c>
      <c r="X14">
        <v>43.571006193057805</v>
      </c>
      <c r="Y14">
        <v>0</v>
      </c>
      <c r="Z14">
        <v>1.9304754545454546</v>
      </c>
      <c r="AA14">
        <v>8.3167741708860756</v>
      </c>
      <c r="AB14">
        <v>11.697251051994549</v>
      </c>
      <c r="AC14">
        <v>8.6039612915400685</v>
      </c>
      <c r="AD14">
        <v>10.818670409347883</v>
      </c>
      <c r="AE14">
        <v>14.633861557665425</v>
      </c>
      <c r="AF14">
        <v>0</v>
      </c>
      <c r="AG14">
        <v>11.761206073819073</v>
      </c>
      <c r="AH14">
        <v>45.275240489461446</v>
      </c>
      <c r="AI14">
        <v>0</v>
      </c>
      <c r="AJ14">
        <v>0</v>
      </c>
      <c r="AK14">
        <v>20.07622738282112</v>
      </c>
      <c r="AL14">
        <v>0</v>
      </c>
      <c r="AM14">
        <v>0</v>
      </c>
      <c r="AN14">
        <v>1.0149532124481762</v>
      </c>
      <c r="AO14">
        <v>0</v>
      </c>
      <c r="AP14">
        <v>0.72049580861640417</v>
      </c>
      <c r="AQ14">
        <v>0</v>
      </c>
      <c r="AR14">
        <v>9.8043489000000008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542.93534001704654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9.0399656945463587</v>
      </c>
      <c r="L15">
        <v>125.43978231686188</v>
      </c>
      <c r="M15">
        <v>26.449550645981688</v>
      </c>
      <c r="N15">
        <v>34.329402434812998</v>
      </c>
      <c r="O15">
        <v>0</v>
      </c>
      <c r="P15">
        <v>39.86070953111755</v>
      </c>
      <c r="Q15">
        <v>5.947179784482759</v>
      </c>
      <c r="R15">
        <v>12.185953373470385</v>
      </c>
      <c r="S15">
        <v>7.8101583594470041</v>
      </c>
      <c r="T15">
        <v>0</v>
      </c>
      <c r="U15">
        <v>61.609942476471474</v>
      </c>
      <c r="V15">
        <v>6.1599754459392129</v>
      </c>
      <c r="W15">
        <v>13.117584041422889</v>
      </c>
      <c r="X15">
        <v>43.571006193057805</v>
      </c>
      <c r="Y15">
        <v>0</v>
      </c>
      <c r="Z15">
        <v>1.9304754545454546</v>
      </c>
      <c r="AA15">
        <v>8.3167741708860756</v>
      </c>
      <c r="AB15">
        <v>11.697251051994549</v>
      </c>
      <c r="AC15">
        <v>8.6039612915400685</v>
      </c>
      <c r="AD15">
        <v>5.4101172194768283</v>
      </c>
      <c r="AE15">
        <v>14.633861557665425</v>
      </c>
      <c r="AF15">
        <v>0</v>
      </c>
      <c r="AG15">
        <v>11.761206073819073</v>
      </c>
      <c r="AH15">
        <v>45.275240489461446</v>
      </c>
      <c r="AI15">
        <v>0</v>
      </c>
      <c r="AJ15">
        <v>0</v>
      </c>
      <c r="AK15">
        <v>20.07622738282112</v>
      </c>
      <c r="AL15">
        <v>0</v>
      </c>
      <c r="AM15">
        <v>0</v>
      </c>
      <c r="AN15">
        <v>1.0149532124481762</v>
      </c>
      <c r="AO15">
        <v>0</v>
      </c>
      <c r="AP15">
        <v>0.72049580861640417</v>
      </c>
      <c r="AQ15">
        <v>0</v>
      </c>
      <c r="AR15">
        <v>9.8043489000000008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534.20857872287559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4.9699638964943169</v>
      </c>
      <c r="L16">
        <v>125.43978231686188</v>
      </c>
      <c r="M16">
        <v>26.449550645981688</v>
      </c>
      <c r="N16">
        <v>34.329402434812998</v>
      </c>
      <c r="O16">
        <v>0</v>
      </c>
      <c r="P16">
        <v>39.86070953111755</v>
      </c>
      <c r="Q16">
        <v>5.947179784482759</v>
      </c>
      <c r="R16">
        <v>12.55117771873514</v>
      </c>
      <c r="S16">
        <v>7.8101583594470041</v>
      </c>
      <c r="T16">
        <v>0</v>
      </c>
      <c r="U16">
        <v>61.609942476471474</v>
      </c>
      <c r="V16">
        <v>6.1599754459392129</v>
      </c>
      <c r="W16">
        <v>13.117584041422889</v>
      </c>
      <c r="X16">
        <v>43.571006193057805</v>
      </c>
      <c r="Y16">
        <v>0</v>
      </c>
      <c r="Z16">
        <v>1.9304754545454546</v>
      </c>
      <c r="AA16">
        <v>8.3167741708860756</v>
      </c>
      <c r="AB16">
        <v>11.697251051994549</v>
      </c>
      <c r="AC16">
        <v>8.6039612915400685</v>
      </c>
      <c r="AD16">
        <v>5.4101172194768283</v>
      </c>
      <c r="AE16">
        <v>14.633861557665425</v>
      </c>
      <c r="AF16">
        <v>0</v>
      </c>
      <c r="AG16">
        <v>11.761206073819073</v>
      </c>
      <c r="AH16">
        <v>45.275240489461446</v>
      </c>
      <c r="AI16">
        <v>0</v>
      </c>
      <c r="AJ16">
        <v>0</v>
      </c>
      <c r="AK16">
        <v>20.07622738282112</v>
      </c>
      <c r="AL16">
        <v>0</v>
      </c>
      <c r="AM16">
        <v>0</v>
      </c>
      <c r="AN16">
        <v>1.0149532124481762</v>
      </c>
      <c r="AO16">
        <v>0</v>
      </c>
      <c r="AP16">
        <v>0.72049580861640417</v>
      </c>
      <c r="AQ16">
        <v>0</v>
      </c>
      <c r="AR16">
        <v>9.8043489000000008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530.50380127008816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4.9699791644202174</v>
      </c>
      <c r="L17">
        <v>125.43978231686188</v>
      </c>
      <c r="M17">
        <v>26.449550645981688</v>
      </c>
      <c r="N17">
        <v>34.329402434812998</v>
      </c>
      <c r="O17">
        <v>0</v>
      </c>
      <c r="P17">
        <v>39.86070953111755</v>
      </c>
      <c r="Q17">
        <v>5.947179784482759</v>
      </c>
      <c r="R17">
        <v>12.55117771873514</v>
      </c>
      <c r="S17">
        <v>7.8101583594470041</v>
      </c>
      <c r="T17">
        <v>0</v>
      </c>
      <c r="U17">
        <v>61.609942476471474</v>
      </c>
      <c r="V17">
        <v>6.1599754459392129</v>
      </c>
      <c r="W17">
        <v>13.117584041422889</v>
      </c>
      <c r="X17">
        <v>43.571006193057805</v>
      </c>
      <c r="Y17">
        <v>0</v>
      </c>
      <c r="Z17">
        <v>1.9304754545454546</v>
      </c>
      <c r="AA17">
        <v>8.3167741708860756</v>
      </c>
      <c r="AB17">
        <v>11.697251051994549</v>
      </c>
      <c r="AC17">
        <v>8.6039612915400685</v>
      </c>
      <c r="AD17">
        <v>5.4101172194768283</v>
      </c>
      <c r="AE17">
        <v>14.633861557665425</v>
      </c>
      <c r="AF17">
        <v>0</v>
      </c>
      <c r="AG17">
        <v>11.761206073819073</v>
      </c>
      <c r="AH17">
        <v>40.649596543466117</v>
      </c>
      <c r="AI17">
        <v>0</v>
      </c>
      <c r="AJ17">
        <v>0</v>
      </c>
      <c r="AK17">
        <v>20.07622738282112</v>
      </c>
      <c r="AL17">
        <v>0</v>
      </c>
      <c r="AM17">
        <v>0</v>
      </c>
      <c r="AN17">
        <v>1.0149532124481762</v>
      </c>
      <c r="AO17">
        <v>0</v>
      </c>
      <c r="AP17">
        <v>0.53089177763048878</v>
      </c>
      <c r="AQ17">
        <v>0</v>
      </c>
      <c r="AR17">
        <v>9.8043489000000008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525.68856856103287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4.9700333228525002</v>
      </c>
      <c r="L18">
        <v>125.43978231686188</v>
      </c>
      <c r="M18">
        <v>26.449550645981688</v>
      </c>
      <c r="N18">
        <v>34.329402434812998</v>
      </c>
      <c r="O18">
        <v>0</v>
      </c>
      <c r="P18">
        <v>39.86070953111755</v>
      </c>
      <c r="Q18">
        <v>5.947179784482759</v>
      </c>
      <c r="R18">
        <v>12.55117771873514</v>
      </c>
      <c r="S18">
        <v>7.8101583594470041</v>
      </c>
      <c r="T18">
        <v>0</v>
      </c>
      <c r="U18">
        <v>61.609942476471474</v>
      </c>
      <c r="V18">
        <v>6.1599754459392129</v>
      </c>
      <c r="W18">
        <v>13.117584041422889</v>
      </c>
      <c r="X18">
        <v>43.571006193057805</v>
      </c>
      <c r="Y18">
        <v>0</v>
      </c>
      <c r="Z18">
        <v>3.8609509090909091</v>
      </c>
      <c r="AA18">
        <v>8.3167741708860756</v>
      </c>
      <c r="AB18">
        <v>11.697251051994549</v>
      </c>
      <c r="AC18">
        <v>8.6039612915400685</v>
      </c>
      <c r="AD18">
        <v>5.4101172194768283</v>
      </c>
      <c r="AE18">
        <v>14.633861557665425</v>
      </c>
      <c r="AF18">
        <v>0</v>
      </c>
      <c r="AG18">
        <v>11.761206073819073</v>
      </c>
      <c r="AH18">
        <v>40.649596543466117</v>
      </c>
      <c r="AI18">
        <v>0</v>
      </c>
      <c r="AJ18">
        <v>0</v>
      </c>
      <c r="AK18">
        <v>20.07622738282112</v>
      </c>
      <c r="AL18">
        <v>0</v>
      </c>
      <c r="AM18">
        <v>0</v>
      </c>
      <c r="AN18">
        <v>1.0149532124481762</v>
      </c>
      <c r="AO18">
        <v>0</v>
      </c>
      <c r="AP18">
        <v>0.53089177763048878</v>
      </c>
      <c r="AQ18">
        <v>0</v>
      </c>
      <c r="AR18">
        <v>9.8043489000000008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527.61909817401056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4.9699954378774951</v>
      </c>
      <c r="L19">
        <v>130.001497005988</v>
      </c>
      <c r="M19">
        <v>26.449550645981688</v>
      </c>
      <c r="N19">
        <v>34.329402434812998</v>
      </c>
      <c r="O19">
        <v>0</v>
      </c>
      <c r="P19">
        <v>39.86070953111755</v>
      </c>
      <c r="Q19">
        <v>5.947179784482759</v>
      </c>
      <c r="R19">
        <v>12.55117771873514</v>
      </c>
      <c r="S19">
        <v>7.8101583594470041</v>
      </c>
      <c r="T19">
        <v>0</v>
      </c>
      <c r="U19">
        <v>61.609942476471474</v>
      </c>
      <c r="V19">
        <v>6.1599754459392129</v>
      </c>
      <c r="W19">
        <v>13.117584041422889</v>
      </c>
      <c r="X19">
        <v>43.571006193057805</v>
      </c>
      <c r="Y19">
        <v>0</v>
      </c>
      <c r="Z19">
        <v>3.8609509090909091</v>
      </c>
      <c r="AA19">
        <v>8.3167741708860756</v>
      </c>
      <c r="AB19">
        <v>11.697251051994549</v>
      </c>
      <c r="AC19">
        <v>8.6039612915400685</v>
      </c>
      <c r="AD19">
        <v>5.4101172194768283</v>
      </c>
      <c r="AE19">
        <v>14.633861557665425</v>
      </c>
      <c r="AF19">
        <v>0</v>
      </c>
      <c r="AG19">
        <v>11.761206073819073</v>
      </c>
      <c r="AH19">
        <v>40.649596543466117</v>
      </c>
      <c r="AI19">
        <v>0</v>
      </c>
      <c r="AJ19">
        <v>0</v>
      </c>
      <c r="AK19">
        <v>20.07622738282112</v>
      </c>
      <c r="AL19">
        <v>0</v>
      </c>
      <c r="AM19">
        <v>0</v>
      </c>
      <c r="AN19">
        <v>1.0149532124481762</v>
      </c>
      <c r="AO19">
        <v>0</v>
      </c>
      <c r="AP19">
        <v>0.53089177763048878</v>
      </c>
      <c r="AQ19">
        <v>0</v>
      </c>
      <c r="AR19">
        <v>9.8043489000000008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532.18077497816171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4.9699954378774951</v>
      </c>
      <c r="L20">
        <v>130.001497005988</v>
      </c>
      <c r="M20">
        <v>26.449550645981688</v>
      </c>
      <c r="N20">
        <v>34.329402434812998</v>
      </c>
      <c r="O20">
        <v>0</v>
      </c>
      <c r="P20">
        <v>39.86070953111755</v>
      </c>
      <c r="Q20">
        <v>4.2493138498920082</v>
      </c>
      <c r="R20">
        <v>6.9006801455644053</v>
      </c>
      <c r="S20">
        <v>4.290513580817052</v>
      </c>
      <c r="T20">
        <v>0</v>
      </c>
      <c r="U20">
        <v>61.609942476471474</v>
      </c>
      <c r="V20">
        <v>6.1599754459392129</v>
      </c>
      <c r="W20">
        <v>13.117584041422889</v>
      </c>
      <c r="X20">
        <v>43.571006193057805</v>
      </c>
      <c r="Y20">
        <v>0</v>
      </c>
      <c r="Z20">
        <v>3.8609509090909091</v>
      </c>
      <c r="AA20">
        <v>4.1583869320675104</v>
      </c>
      <c r="AB20">
        <v>11.697251051994549</v>
      </c>
      <c r="AC20">
        <v>8.6039612915400685</v>
      </c>
      <c r="AD20">
        <v>5.4101172194768283</v>
      </c>
      <c r="AE20">
        <v>14.633861557665425</v>
      </c>
      <c r="AF20">
        <v>0</v>
      </c>
      <c r="AG20">
        <v>11.761206073819073</v>
      </c>
      <c r="AH20">
        <v>40.649596543466117</v>
      </c>
      <c r="AI20">
        <v>0</v>
      </c>
      <c r="AJ20">
        <v>0</v>
      </c>
      <c r="AK20">
        <v>20.07622738282112</v>
      </c>
      <c r="AL20">
        <v>0</v>
      </c>
      <c r="AM20">
        <v>0</v>
      </c>
      <c r="AN20">
        <v>1.0149532124481762</v>
      </c>
      <c r="AO20">
        <v>0</v>
      </c>
      <c r="AP20">
        <v>0.53089177763048878</v>
      </c>
      <c r="AQ20">
        <v>0</v>
      </c>
      <c r="AR20">
        <v>9.8043489000000008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517.1543794529515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4.969954978803087</v>
      </c>
      <c r="L21">
        <v>130.001497005988</v>
      </c>
      <c r="M21">
        <v>26.449550645981688</v>
      </c>
      <c r="N21">
        <v>34.329402434812998</v>
      </c>
      <c r="O21">
        <v>0</v>
      </c>
      <c r="P21">
        <v>39.86070953111755</v>
      </c>
      <c r="Q21">
        <v>3.5521255390211639</v>
      </c>
      <c r="R21">
        <v>6.9003459761081425</v>
      </c>
      <c r="S21">
        <v>4.2904651988950278</v>
      </c>
      <c r="T21">
        <v>0</v>
      </c>
      <c r="U21">
        <v>61.609942476471474</v>
      </c>
      <c r="V21">
        <v>6.1599754459392129</v>
      </c>
      <c r="W21">
        <v>13.117584041422889</v>
      </c>
      <c r="X21">
        <v>43.571006193057805</v>
      </c>
      <c r="Y21">
        <v>0</v>
      </c>
      <c r="Z21">
        <v>3.8609509090909091</v>
      </c>
      <c r="AA21">
        <v>4.1583869320675104</v>
      </c>
      <c r="AB21">
        <v>11.697251051994549</v>
      </c>
      <c r="AC21">
        <v>8.6039612915400685</v>
      </c>
      <c r="AD21">
        <v>5.4101172194768283</v>
      </c>
      <c r="AE21">
        <v>14.633861557665425</v>
      </c>
      <c r="AF21">
        <v>0</v>
      </c>
      <c r="AG21">
        <v>11.761206073819073</v>
      </c>
      <c r="AH21">
        <v>40.649596543466117</v>
      </c>
      <c r="AI21">
        <v>0</v>
      </c>
      <c r="AJ21">
        <v>0</v>
      </c>
      <c r="AK21">
        <v>20.07622738282112</v>
      </c>
      <c r="AL21">
        <v>0</v>
      </c>
      <c r="AM21">
        <v>0</v>
      </c>
      <c r="AN21">
        <v>1.0149532124481762</v>
      </c>
      <c r="AO21">
        <v>0</v>
      </c>
      <c r="AP21">
        <v>0.53089177763048878</v>
      </c>
      <c r="AQ21">
        <v>0</v>
      </c>
      <c r="AR21">
        <v>9.8043489000000008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516.456768131628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4.969954978803087</v>
      </c>
      <c r="L22">
        <v>130.001497005988</v>
      </c>
      <c r="M22">
        <v>26.449550645981688</v>
      </c>
      <c r="N22">
        <v>34.329402434812998</v>
      </c>
      <c r="O22">
        <v>0</v>
      </c>
      <c r="P22">
        <v>39.86070953111755</v>
      </c>
      <c r="Q22">
        <v>3.5521255390211639</v>
      </c>
      <c r="R22">
        <v>6.9003459761081425</v>
      </c>
      <c r="S22">
        <v>4.2904651988950278</v>
      </c>
      <c r="T22">
        <v>0</v>
      </c>
      <c r="U22">
        <v>61.609942476471474</v>
      </c>
      <c r="V22">
        <v>6.1599754459392129</v>
      </c>
      <c r="W22">
        <v>13.117584041422889</v>
      </c>
      <c r="X22">
        <v>43.571006193057805</v>
      </c>
      <c r="Y22">
        <v>0</v>
      </c>
      <c r="Z22">
        <v>3.8609509090909091</v>
      </c>
      <c r="AA22">
        <v>4.1583869320675104</v>
      </c>
      <c r="AB22">
        <v>11.697251051994549</v>
      </c>
      <c r="AC22">
        <v>8.6039612915400685</v>
      </c>
      <c r="AD22">
        <v>5.4101172194768283</v>
      </c>
      <c r="AE22">
        <v>14.633861557665425</v>
      </c>
      <c r="AF22">
        <v>0</v>
      </c>
      <c r="AG22">
        <v>11.761206073819073</v>
      </c>
      <c r="AH22">
        <v>40.649596543466117</v>
      </c>
      <c r="AI22">
        <v>0.94222505461259287</v>
      </c>
      <c r="AJ22">
        <v>0</v>
      </c>
      <c r="AK22">
        <v>20.07622738282112</v>
      </c>
      <c r="AL22">
        <v>0</v>
      </c>
      <c r="AM22">
        <v>0</v>
      </c>
      <c r="AN22">
        <v>1.0149532124481762</v>
      </c>
      <c r="AO22">
        <v>0</v>
      </c>
      <c r="AP22">
        <v>0.53089177763048878</v>
      </c>
      <c r="AQ22">
        <v>0</v>
      </c>
      <c r="AR22">
        <v>9.8043489000000008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517.39899318624066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4.9699728803875907</v>
      </c>
      <c r="L23">
        <v>130.001497005988</v>
      </c>
      <c r="M23">
        <v>26.449550645981688</v>
      </c>
      <c r="N23">
        <v>34.329402434812998</v>
      </c>
      <c r="O23">
        <v>0</v>
      </c>
      <c r="P23">
        <v>39.86070953111755</v>
      </c>
      <c r="Q23">
        <v>3.5521255390211639</v>
      </c>
      <c r="R23">
        <v>6.9003459761081425</v>
      </c>
      <c r="S23">
        <v>4.2904651988950278</v>
      </c>
      <c r="T23">
        <v>0</v>
      </c>
      <c r="U23">
        <v>61.609942476471474</v>
      </c>
      <c r="V23">
        <v>6.1599754459392129</v>
      </c>
      <c r="W23">
        <v>13.117584041422889</v>
      </c>
      <c r="X23">
        <v>43.571006193057805</v>
      </c>
      <c r="Y23">
        <v>0</v>
      </c>
      <c r="Z23">
        <v>3.8609509090909091</v>
      </c>
      <c r="AA23">
        <v>4.1583869320675104</v>
      </c>
      <c r="AB23">
        <v>11.697251051994549</v>
      </c>
      <c r="AC23">
        <v>8.6039612915400685</v>
      </c>
      <c r="AD23">
        <v>5.4101172194768283</v>
      </c>
      <c r="AE23">
        <v>14.633861557665425</v>
      </c>
      <c r="AF23">
        <v>0</v>
      </c>
      <c r="AG23">
        <v>11.761206073819073</v>
      </c>
      <c r="AH23">
        <v>40.649596543466117</v>
      </c>
      <c r="AI23">
        <v>1.0552917846798977</v>
      </c>
      <c r="AJ23">
        <v>0</v>
      </c>
      <c r="AK23">
        <v>20.07622738282112</v>
      </c>
      <c r="AL23">
        <v>0</v>
      </c>
      <c r="AM23">
        <v>0</v>
      </c>
      <c r="AN23">
        <v>1.0149532124481762</v>
      </c>
      <c r="AO23">
        <v>0</v>
      </c>
      <c r="AP23">
        <v>0.53089177763048878</v>
      </c>
      <c r="AQ23">
        <v>0</v>
      </c>
      <c r="AR23">
        <v>9.8043489000000008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517.51207781789253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5.049973845658335</v>
      </c>
      <c r="L24">
        <v>130.001497005988</v>
      </c>
      <c r="M24">
        <v>26.449550645981688</v>
      </c>
      <c r="N24">
        <v>34.329402434812998</v>
      </c>
      <c r="O24">
        <v>0</v>
      </c>
      <c r="P24">
        <v>39.86070953111755</v>
      </c>
      <c r="Q24">
        <v>3.5521255390211639</v>
      </c>
      <c r="R24">
        <v>6.9003459761081425</v>
      </c>
      <c r="S24">
        <v>4.2904651988950278</v>
      </c>
      <c r="T24">
        <v>0</v>
      </c>
      <c r="U24">
        <v>61.609942476471474</v>
      </c>
      <c r="V24">
        <v>6.1599754459392129</v>
      </c>
      <c r="W24">
        <v>13.117584041422889</v>
      </c>
      <c r="X24">
        <v>43.571006193057805</v>
      </c>
      <c r="Y24">
        <v>0</v>
      </c>
      <c r="Z24">
        <v>3.8609509090909091</v>
      </c>
      <c r="AA24">
        <v>4.1583869320675104</v>
      </c>
      <c r="AB24">
        <v>11.697251051994549</v>
      </c>
      <c r="AC24">
        <v>8.6039612915400685</v>
      </c>
      <c r="AD24">
        <v>5.4101172194768283</v>
      </c>
      <c r="AE24">
        <v>14.633861557665425</v>
      </c>
      <c r="AF24">
        <v>0</v>
      </c>
      <c r="AG24">
        <v>11.761206073819073</v>
      </c>
      <c r="AH24">
        <v>40.649596543466117</v>
      </c>
      <c r="AI24">
        <v>1.0552917846798977</v>
      </c>
      <c r="AJ24">
        <v>0</v>
      </c>
      <c r="AK24">
        <v>20.07622738282112</v>
      </c>
      <c r="AL24">
        <v>0</v>
      </c>
      <c r="AM24">
        <v>0</v>
      </c>
      <c r="AN24">
        <v>1.0149532124481762</v>
      </c>
      <c r="AO24">
        <v>0</v>
      </c>
      <c r="AP24">
        <v>0.53089177763048878</v>
      </c>
      <c r="AQ24">
        <v>0</v>
      </c>
      <c r="AR24">
        <v>9.8043489000000008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517.59207878316329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4.969966501596665</v>
      </c>
      <c r="L25">
        <v>130.001497005988</v>
      </c>
      <c r="M25">
        <v>26.449550645981688</v>
      </c>
      <c r="N25">
        <v>34.329402434812998</v>
      </c>
      <c r="O25">
        <v>0</v>
      </c>
      <c r="P25">
        <v>39.86070953111755</v>
      </c>
      <c r="Q25">
        <v>5.8337127022375217</v>
      </c>
      <c r="R25">
        <v>12.547304781158262</v>
      </c>
      <c r="S25">
        <v>7.8166608199658718</v>
      </c>
      <c r="T25">
        <v>0</v>
      </c>
      <c r="U25">
        <v>61.609942476471474</v>
      </c>
      <c r="V25">
        <v>6.1599754459392129</v>
      </c>
      <c r="W25">
        <v>13.117584041422889</v>
      </c>
      <c r="X25">
        <v>43.571006193057805</v>
      </c>
      <c r="Y25">
        <v>0</v>
      </c>
      <c r="Z25">
        <v>3.8609509090909091</v>
      </c>
      <c r="AA25">
        <v>4.1583869320675104</v>
      </c>
      <c r="AB25">
        <v>11.697251051994549</v>
      </c>
      <c r="AC25">
        <v>8.6039612915400685</v>
      </c>
      <c r="AD25">
        <v>5.4101172194768283</v>
      </c>
      <c r="AE25">
        <v>14.633861557665425</v>
      </c>
      <c r="AF25">
        <v>0</v>
      </c>
      <c r="AG25">
        <v>11.761206073819073</v>
      </c>
      <c r="AH25">
        <v>40.649596543466117</v>
      </c>
      <c r="AI25">
        <v>1.0552917846798977</v>
      </c>
      <c r="AJ25">
        <v>0</v>
      </c>
      <c r="AK25">
        <v>20.07622738282112</v>
      </c>
      <c r="AL25">
        <v>0</v>
      </c>
      <c r="AM25">
        <v>0</v>
      </c>
      <c r="AN25">
        <v>1.0149532124481762</v>
      </c>
      <c r="AO25">
        <v>0</v>
      </c>
      <c r="AP25">
        <v>0.53089177763048878</v>
      </c>
      <c r="AQ25">
        <v>0</v>
      </c>
      <c r="AR25">
        <v>9.8043489000000008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528.96681302843899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5.0098906919028003</v>
      </c>
      <c r="L26">
        <v>130.001497005988</v>
      </c>
      <c r="M26">
        <v>26.449550645981688</v>
      </c>
      <c r="N26">
        <v>34.329402434812998</v>
      </c>
      <c r="O26">
        <v>0</v>
      </c>
      <c r="P26">
        <v>39.86070953111755</v>
      </c>
      <c r="Q26">
        <v>5.8337127022375217</v>
      </c>
      <c r="R26">
        <v>12.547304781158262</v>
      </c>
      <c r="S26">
        <v>7.8166608199658718</v>
      </c>
      <c r="T26">
        <v>0</v>
      </c>
      <c r="U26">
        <v>61.609942476471474</v>
      </c>
      <c r="V26">
        <v>6.1599754459392129</v>
      </c>
      <c r="W26">
        <v>13.117584041422889</v>
      </c>
      <c r="X26">
        <v>43.571006193057805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5.4101172194768283</v>
      </c>
      <c r="AE26">
        <v>14.633861557665425</v>
      </c>
      <c r="AF26">
        <v>0</v>
      </c>
      <c r="AG26">
        <v>11.761206073819073</v>
      </c>
      <c r="AH26">
        <v>40.649596543466117</v>
      </c>
      <c r="AI26">
        <v>1.0552917846798977</v>
      </c>
      <c r="AJ26">
        <v>0</v>
      </c>
      <c r="AK26">
        <v>20.07622738282112</v>
      </c>
      <c r="AL26">
        <v>0</v>
      </c>
      <c r="AM26">
        <v>0</v>
      </c>
      <c r="AN26">
        <v>1.0149532124481762</v>
      </c>
      <c r="AO26">
        <v>0</v>
      </c>
      <c r="AP26">
        <v>0.53089177763048878</v>
      </c>
      <c r="AQ26">
        <v>0</v>
      </c>
      <c r="AR26">
        <v>9.8043489000000008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529.00673721874512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4.9199023576466931</v>
      </c>
      <c r="L27">
        <v>130.001497005988</v>
      </c>
      <c r="M27">
        <v>26.449550645981688</v>
      </c>
      <c r="N27">
        <v>34.329402434812998</v>
      </c>
      <c r="O27">
        <v>0</v>
      </c>
      <c r="P27">
        <v>39.86070953111755</v>
      </c>
      <c r="Q27">
        <v>5.8412739896587382</v>
      </c>
      <c r="R27">
        <v>12.55117771873514</v>
      </c>
      <c r="S27">
        <v>7.8101583594470041</v>
      </c>
      <c r="T27">
        <v>0</v>
      </c>
      <c r="U27">
        <v>61.609942476471474</v>
      </c>
      <c r="V27">
        <v>6.1599754459392129</v>
      </c>
      <c r="W27">
        <v>13.117584041422889</v>
      </c>
      <c r="X27">
        <v>43.571006193057805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5.4101172194768283</v>
      </c>
      <c r="AE27">
        <v>14.633861557665425</v>
      </c>
      <c r="AF27">
        <v>0</v>
      </c>
      <c r="AG27">
        <v>11.761206073819073</v>
      </c>
      <c r="AH27">
        <v>40.649596543466117</v>
      </c>
      <c r="AI27">
        <v>1.0552917846798977</v>
      </c>
      <c r="AJ27">
        <v>0</v>
      </c>
      <c r="AK27">
        <v>20.07622738282112</v>
      </c>
      <c r="AL27">
        <v>0</v>
      </c>
      <c r="AM27">
        <v>0</v>
      </c>
      <c r="AN27">
        <v>1.0149532124481762</v>
      </c>
      <c r="AO27">
        <v>0</v>
      </c>
      <c r="AP27">
        <v>0.53089177763048878</v>
      </c>
      <c r="AQ27">
        <v>0</v>
      </c>
      <c r="AR27">
        <v>9.8043489000000008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528.92168064896816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4.969978101627639</v>
      </c>
      <c r="L28">
        <v>130.001497005988</v>
      </c>
      <c r="M28">
        <v>26.449550645981688</v>
      </c>
      <c r="N28">
        <v>34.329402434812998</v>
      </c>
      <c r="O28">
        <v>0</v>
      </c>
      <c r="P28">
        <v>39.86070953111755</v>
      </c>
      <c r="Q28">
        <v>5.8412739896587382</v>
      </c>
      <c r="R28">
        <v>12.55117771873514</v>
      </c>
      <c r="S28">
        <v>7.8101583594470041</v>
      </c>
      <c r="T28">
        <v>0</v>
      </c>
      <c r="U28">
        <v>61.609942476471474</v>
      </c>
      <c r="V28">
        <v>6.1599754459392129</v>
      </c>
      <c r="W28">
        <v>13.117584041422889</v>
      </c>
      <c r="X28">
        <v>43.571006193057805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5.4101172194768283</v>
      </c>
      <c r="AE28">
        <v>14.633861557665425</v>
      </c>
      <c r="AF28">
        <v>0</v>
      </c>
      <c r="AG28">
        <v>11.761206073819073</v>
      </c>
      <c r="AH28">
        <v>40.649596543466117</v>
      </c>
      <c r="AI28">
        <v>2.2613397214610282</v>
      </c>
      <c r="AJ28">
        <v>0</v>
      </c>
      <c r="AK28">
        <v>20.07622738282112</v>
      </c>
      <c r="AL28">
        <v>0</v>
      </c>
      <c r="AM28">
        <v>0</v>
      </c>
      <c r="AN28">
        <v>1.0149532124481762</v>
      </c>
      <c r="AO28">
        <v>0</v>
      </c>
      <c r="AP28">
        <v>0.53089177763048878</v>
      </c>
      <c r="AQ28">
        <v>0</v>
      </c>
      <c r="AR28">
        <v>9.8043489000000008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530.17780432973029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4.9700004539286544</v>
      </c>
      <c r="L29">
        <v>130.001497005988</v>
      </c>
      <c r="M29">
        <v>26.449550645981688</v>
      </c>
      <c r="N29">
        <v>34.329402434812998</v>
      </c>
      <c r="O29">
        <v>0</v>
      </c>
      <c r="P29">
        <v>39.86070953111755</v>
      </c>
      <c r="Q29">
        <v>5.8400347914893622</v>
      </c>
      <c r="R29">
        <v>12.551753259314458</v>
      </c>
      <c r="S29">
        <v>7.8111157967711291</v>
      </c>
      <c r="T29">
        <v>0</v>
      </c>
      <c r="U29">
        <v>61.609942476471474</v>
      </c>
      <c r="V29">
        <v>6.2512783568362975</v>
      </c>
      <c r="W29">
        <v>13.117584041422889</v>
      </c>
      <c r="X29">
        <v>43.571006193057805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5.4101172194768283</v>
      </c>
      <c r="AE29">
        <v>14.633861557665425</v>
      </c>
      <c r="AF29">
        <v>0</v>
      </c>
      <c r="AG29">
        <v>11.761206073819073</v>
      </c>
      <c r="AH29">
        <v>40.649596543466117</v>
      </c>
      <c r="AI29">
        <v>14.69870767748519</v>
      </c>
      <c r="AJ29">
        <v>0</v>
      </c>
      <c r="AK29">
        <v>20.07622738282112</v>
      </c>
      <c r="AL29">
        <v>0</v>
      </c>
      <c r="AM29">
        <v>0</v>
      </c>
      <c r="AN29">
        <v>1.0149532124481762</v>
      </c>
      <c r="AO29">
        <v>0</v>
      </c>
      <c r="AP29">
        <v>0.53089177763048878</v>
      </c>
      <c r="AQ29">
        <v>0</v>
      </c>
      <c r="AR29">
        <v>9.8043489000000008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542.70679132868668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4.9700137700770952</v>
      </c>
      <c r="L30">
        <v>130.001497005988</v>
      </c>
      <c r="M30">
        <v>26.449550645981688</v>
      </c>
      <c r="N30">
        <v>34.329402434812998</v>
      </c>
      <c r="O30">
        <v>0</v>
      </c>
      <c r="P30">
        <v>39.86070953111755</v>
      </c>
      <c r="Q30">
        <v>5.8400347914893622</v>
      </c>
      <c r="R30">
        <v>12.551753259314458</v>
      </c>
      <c r="S30">
        <v>7.8111157967711291</v>
      </c>
      <c r="T30">
        <v>0</v>
      </c>
      <c r="U30">
        <v>61.609942476471474</v>
      </c>
      <c r="V30">
        <v>6.1560463443132383</v>
      </c>
      <c r="W30">
        <v>13.117584041422889</v>
      </c>
      <c r="X30">
        <v>43.571006193057805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5.4101172194768283</v>
      </c>
      <c r="AE30">
        <v>14.633861557665425</v>
      </c>
      <c r="AF30">
        <v>0</v>
      </c>
      <c r="AG30">
        <v>11.761206073819073</v>
      </c>
      <c r="AH30">
        <v>40.649596543466117</v>
      </c>
      <c r="AI30">
        <v>14.69870767748519</v>
      </c>
      <c r="AJ30">
        <v>0</v>
      </c>
      <c r="AK30">
        <v>20.07622738282112</v>
      </c>
      <c r="AL30">
        <v>0</v>
      </c>
      <c r="AM30">
        <v>0</v>
      </c>
      <c r="AN30">
        <v>1.0149532124481762</v>
      </c>
      <c r="AO30">
        <v>0</v>
      </c>
      <c r="AP30">
        <v>0.53089177763048878</v>
      </c>
      <c r="AQ30">
        <v>0</v>
      </c>
      <c r="AR30">
        <v>9.8043489000000008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542.611572632312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5.0098906919028003</v>
      </c>
      <c r="L31">
        <v>130.001497005988</v>
      </c>
      <c r="M31">
        <v>26.449550645981688</v>
      </c>
      <c r="N31">
        <v>34.329402434812998</v>
      </c>
      <c r="O31">
        <v>0</v>
      </c>
      <c r="P31">
        <v>39.86070953111755</v>
      </c>
      <c r="Q31">
        <v>5.8388388374655644</v>
      </c>
      <c r="R31">
        <v>12.55116743177893</v>
      </c>
      <c r="S31">
        <v>7.8181063125339119</v>
      </c>
      <c r="T31">
        <v>0</v>
      </c>
      <c r="U31">
        <v>61.609942476471474</v>
      </c>
      <c r="V31">
        <v>6.1560463443132383</v>
      </c>
      <c r="W31">
        <v>13.117850072317037</v>
      </c>
      <c r="X31">
        <v>43.575696094055942</v>
      </c>
      <c r="Y31">
        <v>0</v>
      </c>
      <c r="Z31">
        <v>3.8609509090909091</v>
      </c>
      <c r="AA31">
        <v>4.1583869320675104</v>
      </c>
      <c r="AB31">
        <v>11.697251051994549</v>
      </c>
      <c r="AC31">
        <v>8.6039612915400685</v>
      </c>
      <c r="AD31">
        <v>5.4101172194768283</v>
      </c>
      <c r="AE31">
        <v>14.633861557665425</v>
      </c>
      <c r="AF31">
        <v>0</v>
      </c>
      <c r="AG31">
        <v>11.761206073819073</v>
      </c>
      <c r="AH31">
        <v>40.649596543466117</v>
      </c>
      <c r="AI31">
        <v>14.69870767748519</v>
      </c>
      <c r="AJ31">
        <v>0</v>
      </c>
      <c r="AK31">
        <v>20.07622738282112</v>
      </c>
      <c r="AL31">
        <v>0</v>
      </c>
      <c r="AM31">
        <v>0</v>
      </c>
      <c r="AN31">
        <v>1.0149532124481762</v>
      </c>
      <c r="AO31">
        <v>0</v>
      </c>
      <c r="AP31">
        <v>0.53089177763048878</v>
      </c>
      <c r="AQ31">
        <v>0</v>
      </c>
      <c r="AR31">
        <v>9.8043489000000008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542.66161422023345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5.0098906919028003</v>
      </c>
      <c r="L32">
        <v>130.001497005988</v>
      </c>
      <c r="M32">
        <v>26.449550645981688</v>
      </c>
      <c r="N32">
        <v>34.329402434812998</v>
      </c>
      <c r="O32">
        <v>0</v>
      </c>
      <c r="P32">
        <v>39.86070953111755</v>
      </c>
      <c r="Q32">
        <v>3.5514316107931316</v>
      </c>
      <c r="R32">
        <v>7.1407400497512432</v>
      </c>
      <c r="S32">
        <v>4.289339668008048</v>
      </c>
      <c r="T32">
        <v>0</v>
      </c>
      <c r="U32">
        <v>61.609942476471474</v>
      </c>
      <c r="V32">
        <v>3.038053415574403</v>
      </c>
      <c r="W32">
        <v>13.117850072317037</v>
      </c>
      <c r="X32">
        <v>43.575696094055942</v>
      </c>
      <c r="Y32">
        <v>0</v>
      </c>
      <c r="Z32">
        <v>3.8609509090909091</v>
      </c>
      <c r="AA32">
        <v>4.1583869320675104</v>
      </c>
      <c r="AB32">
        <v>11.697251051994549</v>
      </c>
      <c r="AC32">
        <v>8.6039612915400685</v>
      </c>
      <c r="AD32">
        <v>5.4101172194768283</v>
      </c>
      <c r="AE32">
        <v>14.633861557665425</v>
      </c>
      <c r="AF32">
        <v>0</v>
      </c>
      <c r="AG32">
        <v>11.761206073819073</v>
      </c>
      <c r="AH32">
        <v>40.649596543466117</v>
      </c>
      <c r="AI32">
        <v>14.69870767748519</v>
      </c>
      <c r="AJ32">
        <v>0</v>
      </c>
      <c r="AK32">
        <v>20.07622738282112</v>
      </c>
      <c r="AL32">
        <v>0</v>
      </c>
      <c r="AM32">
        <v>0</v>
      </c>
      <c r="AN32">
        <v>1.0149532124481762</v>
      </c>
      <c r="AO32">
        <v>0</v>
      </c>
      <c r="AP32">
        <v>0.53089177763048878</v>
      </c>
      <c r="AQ32">
        <v>0</v>
      </c>
      <c r="AR32">
        <v>9.8043489000000008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528.31702003826854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5.0098906919028003</v>
      </c>
      <c r="L33">
        <v>130.001497005988</v>
      </c>
      <c r="M33">
        <v>26.449991913917938</v>
      </c>
      <c r="N33">
        <v>34.331570020933462</v>
      </c>
      <c r="O33">
        <v>0</v>
      </c>
      <c r="P33">
        <v>39.86070953111755</v>
      </c>
      <c r="Q33">
        <v>3.6410740031897921</v>
      </c>
      <c r="R33">
        <v>7.1407400497512432</v>
      </c>
      <c r="S33">
        <v>4.289339668008048</v>
      </c>
      <c r="T33">
        <v>0</v>
      </c>
      <c r="U33">
        <v>61.609942476471474</v>
      </c>
      <c r="V33">
        <v>3.038053415574403</v>
      </c>
      <c r="W33">
        <v>7.2177389073170746</v>
      </c>
      <c r="X33">
        <v>23.967716287899567</v>
      </c>
      <c r="Y33">
        <v>0</v>
      </c>
      <c r="Z33">
        <v>3.8609509090909091</v>
      </c>
      <c r="AA33">
        <v>4.1583869320675104</v>
      </c>
      <c r="AB33">
        <v>11.697251051994549</v>
      </c>
      <c r="AC33">
        <v>8.6039612915400685</v>
      </c>
      <c r="AD33">
        <v>5.4101172194768283</v>
      </c>
      <c r="AE33">
        <v>14.633861557665425</v>
      </c>
      <c r="AF33">
        <v>0</v>
      </c>
      <c r="AG33">
        <v>11.761206073819073</v>
      </c>
      <c r="AH33">
        <v>40.649596543466117</v>
      </c>
      <c r="AI33">
        <v>14.69870767748519</v>
      </c>
      <c r="AJ33">
        <v>0</v>
      </c>
      <c r="AK33">
        <v>20.07622738282112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9.8043489000000008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502.71157597578588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5.0098906919028003</v>
      </c>
      <c r="L34">
        <v>130.001497005988</v>
      </c>
      <c r="M34">
        <v>26.449991913917938</v>
      </c>
      <c r="N34">
        <v>34.331570020933462</v>
      </c>
      <c r="O34">
        <v>0</v>
      </c>
      <c r="P34">
        <v>39.86070953111755</v>
      </c>
      <c r="Q34">
        <v>3.6410740031897921</v>
      </c>
      <c r="R34">
        <v>7.1407400497512432</v>
      </c>
      <c r="S34">
        <v>4.289339668008048</v>
      </c>
      <c r="T34">
        <v>0</v>
      </c>
      <c r="U34">
        <v>61.609942476471474</v>
      </c>
      <c r="V34">
        <v>3.038053415574403</v>
      </c>
      <c r="W34">
        <v>7.2177389073170746</v>
      </c>
      <c r="X34">
        <v>23.967716287899567</v>
      </c>
      <c r="Y34">
        <v>0</v>
      </c>
      <c r="Z34">
        <v>3.8609509090909091</v>
      </c>
      <c r="AA34">
        <v>4.1583869320675104</v>
      </c>
      <c r="AB34">
        <v>11.697251051994549</v>
      </c>
      <c r="AC34">
        <v>8.6039612915400685</v>
      </c>
      <c r="AD34">
        <v>5.4101172194768283</v>
      </c>
      <c r="AE34">
        <v>14.633861557665425</v>
      </c>
      <c r="AF34">
        <v>0</v>
      </c>
      <c r="AG34">
        <v>11.761206073819073</v>
      </c>
      <c r="AH34">
        <v>40.649596543466117</v>
      </c>
      <c r="AI34">
        <v>14.69870767748519</v>
      </c>
      <c r="AJ34">
        <v>0</v>
      </c>
      <c r="AK34">
        <v>20.07622738282112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9.8043489000000008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502.71157597578588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5.0098906919028003</v>
      </c>
      <c r="L35">
        <v>130.001497005988</v>
      </c>
      <c r="M35">
        <v>26.449991913917938</v>
      </c>
      <c r="N35">
        <v>34.331570020933462</v>
      </c>
      <c r="O35">
        <v>0</v>
      </c>
      <c r="P35">
        <v>39.86070953111755</v>
      </c>
      <c r="Q35">
        <v>3.6410740031897921</v>
      </c>
      <c r="R35">
        <v>7.1407400497512432</v>
      </c>
      <c r="S35">
        <v>4.289339668008048</v>
      </c>
      <c r="T35">
        <v>0</v>
      </c>
      <c r="U35">
        <v>61.609942476471474</v>
      </c>
      <c r="V35">
        <v>3.038053415574403</v>
      </c>
      <c r="W35">
        <v>7.2177389073170746</v>
      </c>
      <c r="X35">
        <v>23.967716287899567</v>
      </c>
      <c r="Y35">
        <v>0</v>
      </c>
      <c r="Z35">
        <v>3.8609509090909091</v>
      </c>
      <c r="AA35">
        <v>4.1583869320675104</v>
      </c>
      <c r="AB35">
        <v>11.697251051994549</v>
      </c>
      <c r="AC35">
        <v>8.6039612915400685</v>
      </c>
      <c r="AD35">
        <v>2.7046674091833065</v>
      </c>
      <c r="AE35">
        <v>14.633861557665425</v>
      </c>
      <c r="AF35">
        <v>0</v>
      </c>
      <c r="AG35">
        <v>11.761206073819073</v>
      </c>
      <c r="AH35">
        <v>40.649596543466117</v>
      </c>
      <c r="AI35">
        <v>1.8844495972136925</v>
      </c>
      <c r="AJ35">
        <v>0</v>
      </c>
      <c r="AK35">
        <v>20.07622738282112</v>
      </c>
      <c r="AL35">
        <v>0</v>
      </c>
      <c r="AM35">
        <v>0</v>
      </c>
      <c r="AN35">
        <v>1.0149532124481762</v>
      </c>
      <c r="AO35">
        <v>0</v>
      </c>
      <c r="AP35">
        <v>0.75841673753106875</v>
      </c>
      <c r="AQ35">
        <v>0</v>
      </c>
      <c r="AR35">
        <v>9.8043489000000008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487.60899738290107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5.0098906919028003</v>
      </c>
      <c r="L36">
        <v>130.001497005988</v>
      </c>
      <c r="M36">
        <v>26.449991913917938</v>
      </c>
      <c r="N36">
        <v>34.331570020933462</v>
      </c>
      <c r="O36">
        <v>0</v>
      </c>
      <c r="P36">
        <v>39.86070953111755</v>
      </c>
      <c r="Q36">
        <v>3.6410740031897921</v>
      </c>
      <c r="R36">
        <v>7.1407400497512432</v>
      </c>
      <c r="S36">
        <v>4.289339668008048</v>
      </c>
      <c r="T36">
        <v>0</v>
      </c>
      <c r="U36">
        <v>61.609942476471474</v>
      </c>
      <c r="V36">
        <v>3.038053415574403</v>
      </c>
      <c r="W36">
        <v>7.2177389073170746</v>
      </c>
      <c r="X36">
        <v>23.967716287899567</v>
      </c>
      <c r="Y36">
        <v>0</v>
      </c>
      <c r="Z36">
        <v>3.8609509090909091</v>
      </c>
      <c r="AA36">
        <v>4.1583869320675104</v>
      </c>
      <c r="AB36">
        <v>11.697251051994549</v>
      </c>
      <c r="AC36">
        <v>8.6039612915400685</v>
      </c>
      <c r="AD36">
        <v>2.7046674091833065</v>
      </c>
      <c r="AE36">
        <v>14.633861557665425</v>
      </c>
      <c r="AF36">
        <v>0</v>
      </c>
      <c r="AG36">
        <v>11.761206073819073</v>
      </c>
      <c r="AH36">
        <v>40.649596543466117</v>
      </c>
      <c r="AI36">
        <v>1.0552917846798977</v>
      </c>
      <c r="AJ36">
        <v>0</v>
      </c>
      <c r="AK36">
        <v>20.07622738282112</v>
      </c>
      <c r="AL36">
        <v>0</v>
      </c>
      <c r="AM36">
        <v>0</v>
      </c>
      <c r="AN36">
        <v>1.0149532124481762</v>
      </c>
      <c r="AO36">
        <v>0</v>
      </c>
      <c r="AP36">
        <v>0.75841673753106875</v>
      </c>
      <c r="AQ36">
        <v>0</v>
      </c>
      <c r="AR36">
        <v>9.8043489000000008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486.7798395703673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5.0098906919028003</v>
      </c>
      <c r="L37">
        <v>130.001497005988</v>
      </c>
      <c r="M37">
        <v>18.579994319871275</v>
      </c>
      <c r="N37">
        <v>28.0912846457332</v>
      </c>
      <c r="O37">
        <v>0</v>
      </c>
      <c r="P37">
        <v>39.86070953111755</v>
      </c>
      <c r="Q37">
        <v>3.6410740031897921</v>
      </c>
      <c r="R37">
        <v>7.1407400497512432</v>
      </c>
      <c r="S37">
        <v>4.289339668008048</v>
      </c>
      <c r="T37">
        <v>0</v>
      </c>
      <c r="U37">
        <v>61.609942476471474</v>
      </c>
      <c r="V37">
        <v>3.038053415574403</v>
      </c>
      <c r="W37">
        <v>7.2177389073170746</v>
      </c>
      <c r="X37">
        <v>23.967620146644222</v>
      </c>
      <c r="Y37">
        <v>0</v>
      </c>
      <c r="Z37">
        <v>3.8609509090909091</v>
      </c>
      <c r="AA37">
        <v>4.1583869320675104</v>
      </c>
      <c r="AB37">
        <v>11.697251051994549</v>
      </c>
      <c r="AC37">
        <v>8.6039612915400685</v>
      </c>
      <c r="AD37">
        <v>2.7046674091833065</v>
      </c>
      <c r="AE37">
        <v>14.633861557665425</v>
      </c>
      <c r="AF37">
        <v>0</v>
      </c>
      <c r="AG37">
        <v>11.761206073819073</v>
      </c>
      <c r="AH37">
        <v>39.247886335810961</v>
      </c>
      <c r="AI37">
        <v>4.5226791869163101</v>
      </c>
      <c r="AJ37">
        <v>0</v>
      </c>
      <c r="AK37">
        <v>20.07622738282112</v>
      </c>
      <c r="AL37">
        <v>0</v>
      </c>
      <c r="AM37">
        <v>0</v>
      </c>
      <c r="AN37">
        <v>1.0149532124481762</v>
      </c>
      <c r="AO37">
        <v>0</v>
      </c>
      <c r="AP37">
        <v>0.75841673753106875</v>
      </c>
      <c r="AQ37">
        <v>0</v>
      </c>
      <c r="AR37">
        <v>9.8043489000000008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474.73513765444625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5.0098906919028003</v>
      </c>
      <c r="L38">
        <v>130.001497005988</v>
      </c>
      <c r="M38">
        <v>18.808685631077218</v>
      </c>
      <c r="N38">
        <v>28.540744626090611</v>
      </c>
      <c r="O38">
        <v>0</v>
      </c>
      <c r="P38">
        <v>41.348571480791279</v>
      </c>
      <c r="Q38">
        <v>3.6410740031897921</v>
      </c>
      <c r="R38">
        <v>7.1407400497512432</v>
      </c>
      <c r="S38">
        <v>4.289339668008048</v>
      </c>
      <c r="T38">
        <v>0</v>
      </c>
      <c r="U38">
        <v>61.609942476471474</v>
      </c>
      <c r="V38">
        <v>3.038053415574403</v>
      </c>
      <c r="W38">
        <v>7.2177389073170746</v>
      </c>
      <c r="X38">
        <v>23.967620146644222</v>
      </c>
      <c r="Y38">
        <v>0</v>
      </c>
      <c r="Z38">
        <v>3.8609509090909091</v>
      </c>
      <c r="AA38">
        <v>3.9283009413502112</v>
      </c>
      <c r="AB38">
        <v>11.697251051994549</v>
      </c>
      <c r="AC38">
        <v>8.6039612915400685</v>
      </c>
      <c r="AD38">
        <v>2.7046674091833065</v>
      </c>
      <c r="AE38">
        <v>14.633861557665425</v>
      </c>
      <c r="AF38">
        <v>0</v>
      </c>
      <c r="AG38">
        <v>11.761206073819073</v>
      </c>
      <c r="AH38">
        <v>39.247886335810961</v>
      </c>
      <c r="AI38">
        <v>4.5226791869163101</v>
      </c>
      <c r="AJ38">
        <v>0</v>
      </c>
      <c r="AK38">
        <v>20.07622738282112</v>
      </c>
      <c r="AL38">
        <v>0</v>
      </c>
      <c r="AM38">
        <v>0</v>
      </c>
      <c r="AN38">
        <v>1.0149532124481762</v>
      </c>
      <c r="AO38">
        <v>0</v>
      </c>
      <c r="AP38">
        <v>0.75841673753106875</v>
      </c>
      <c r="AQ38">
        <v>0</v>
      </c>
      <c r="AR38">
        <v>11.438407049999999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478.30512305496609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5.0098906919028003</v>
      </c>
      <c r="L39">
        <v>130.001497005988</v>
      </c>
      <c r="M39">
        <v>18.579994319871275</v>
      </c>
      <c r="N39">
        <v>28.0912846457332</v>
      </c>
      <c r="O39">
        <v>0</v>
      </c>
      <c r="P39">
        <v>39.86070953111755</v>
      </c>
      <c r="Q39">
        <v>3.6410740031897921</v>
      </c>
      <c r="R39">
        <v>7.1407400497512432</v>
      </c>
      <c r="S39">
        <v>4.289339668008048</v>
      </c>
      <c r="T39">
        <v>0</v>
      </c>
      <c r="U39">
        <v>61.609942476471474</v>
      </c>
      <c r="V39">
        <v>3.038053415574403</v>
      </c>
      <c r="W39">
        <v>7.2177389073170746</v>
      </c>
      <c r="X39">
        <v>23.967620146644222</v>
      </c>
      <c r="Y39">
        <v>0</v>
      </c>
      <c r="Z39">
        <v>3.8609509090909091</v>
      </c>
      <c r="AA39">
        <v>0</v>
      </c>
      <c r="AB39">
        <v>11.697251051994549</v>
      </c>
      <c r="AC39">
        <v>5.7362255904575372</v>
      </c>
      <c r="AD39">
        <v>2.7046674091833065</v>
      </c>
      <c r="AE39">
        <v>14.633861557665425</v>
      </c>
      <c r="AF39">
        <v>0</v>
      </c>
      <c r="AG39">
        <v>11.761206073819073</v>
      </c>
      <c r="AH39">
        <v>39.247886335810961</v>
      </c>
      <c r="AI39">
        <v>4.5226791869163101</v>
      </c>
      <c r="AJ39">
        <v>0</v>
      </c>
      <c r="AK39">
        <v>20.07622738282112</v>
      </c>
      <c r="AL39">
        <v>0</v>
      </c>
      <c r="AM39">
        <v>0</v>
      </c>
      <c r="AN39">
        <v>1.0149532124481762</v>
      </c>
      <c r="AO39">
        <v>0</v>
      </c>
      <c r="AP39">
        <v>0.75841673753106875</v>
      </c>
      <c r="AQ39">
        <v>0</v>
      </c>
      <c r="AR39">
        <v>11.438407049999999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469.34307317129623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5.0098906919028003</v>
      </c>
      <c r="L40">
        <v>130.001497005988</v>
      </c>
      <c r="M40">
        <v>18.750348927603255</v>
      </c>
      <c r="N40">
        <v>28.0912846457332</v>
      </c>
      <c r="O40">
        <v>0</v>
      </c>
      <c r="P40">
        <v>39.86070953111755</v>
      </c>
      <c r="Q40">
        <v>3.6410740031897921</v>
      </c>
      <c r="R40">
        <v>7.1407400497512432</v>
      </c>
      <c r="S40">
        <v>4.289339668008048</v>
      </c>
      <c r="T40">
        <v>0</v>
      </c>
      <c r="U40">
        <v>61.609942476471474</v>
      </c>
      <c r="V40">
        <v>3.038053415574403</v>
      </c>
      <c r="W40">
        <v>7.2177389073170746</v>
      </c>
      <c r="X40">
        <v>23.967620146644222</v>
      </c>
      <c r="Y40">
        <v>0</v>
      </c>
      <c r="Z40">
        <v>3.8609509090909091</v>
      </c>
      <c r="AA40">
        <v>0</v>
      </c>
      <c r="AB40">
        <v>11.697251051994549</v>
      </c>
      <c r="AC40">
        <v>5.7362255904575372</v>
      </c>
      <c r="AD40">
        <v>2.7046674091833065</v>
      </c>
      <c r="AE40">
        <v>14.633861557665425</v>
      </c>
      <c r="AF40">
        <v>0</v>
      </c>
      <c r="AG40">
        <v>11.761206073819073</v>
      </c>
      <c r="AH40">
        <v>39.247886335810961</v>
      </c>
      <c r="AI40">
        <v>4.5226791869163101</v>
      </c>
      <c r="AJ40">
        <v>0</v>
      </c>
      <c r="AK40">
        <v>20.07622738282112</v>
      </c>
      <c r="AL40">
        <v>0</v>
      </c>
      <c r="AM40">
        <v>0</v>
      </c>
      <c r="AN40">
        <v>1.0149532124481762</v>
      </c>
      <c r="AO40">
        <v>0</v>
      </c>
      <c r="AP40">
        <v>0.75841673753106875</v>
      </c>
      <c r="AQ40">
        <v>0</v>
      </c>
      <c r="AR40">
        <v>11.438407049999999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469.51342777902818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5.0098906919028003</v>
      </c>
      <c r="L41">
        <v>130.001497005988</v>
      </c>
      <c r="M41">
        <v>18.579994319871275</v>
      </c>
      <c r="N41">
        <v>28.0912846457332</v>
      </c>
      <c r="O41">
        <v>0</v>
      </c>
      <c r="P41">
        <v>39.86070953111755</v>
      </c>
      <c r="Q41">
        <v>3.6410740031897921</v>
      </c>
      <c r="R41">
        <v>7.1407400497512432</v>
      </c>
      <c r="S41">
        <v>4.289339668008048</v>
      </c>
      <c r="T41">
        <v>0</v>
      </c>
      <c r="U41">
        <v>61.609942476471474</v>
      </c>
      <c r="V41">
        <v>3.038053415574403</v>
      </c>
      <c r="W41">
        <v>7.2177389073170746</v>
      </c>
      <c r="X41">
        <v>23.967620146644222</v>
      </c>
      <c r="Y41">
        <v>0</v>
      </c>
      <c r="Z41">
        <v>3.8609509090909091</v>
      </c>
      <c r="AA41">
        <v>0</v>
      </c>
      <c r="AB41">
        <v>11.697251051994549</v>
      </c>
      <c r="AC41">
        <v>5.7362255904575372</v>
      </c>
      <c r="AD41">
        <v>2.7046674091833065</v>
      </c>
      <c r="AE41">
        <v>14.633861557665425</v>
      </c>
      <c r="AF41">
        <v>0</v>
      </c>
      <c r="AG41">
        <v>11.761206073819073</v>
      </c>
      <c r="AH41">
        <v>39.247886335810961</v>
      </c>
      <c r="AI41">
        <v>1.0552917846798977</v>
      </c>
      <c r="AJ41">
        <v>0</v>
      </c>
      <c r="AK41">
        <v>20.07622738282112</v>
      </c>
      <c r="AL41">
        <v>0</v>
      </c>
      <c r="AM41">
        <v>0</v>
      </c>
      <c r="AN41">
        <v>1.0149532124481762</v>
      </c>
      <c r="AO41">
        <v>0</v>
      </c>
      <c r="AP41">
        <v>0.75841673753106875</v>
      </c>
      <c r="AQ41">
        <v>0</v>
      </c>
      <c r="AR41">
        <v>9.8043489000000008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464.24162761905978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5.0098906919028003</v>
      </c>
      <c r="L42">
        <v>130.001497005988</v>
      </c>
      <c r="M42">
        <v>18.579994319871275</v>
      </c>
      <c r="N42">
        <v>28.0912846457332</v>
      </c>
      <c r="O42">
        <v>0</v>
      </c>
      <c r="P42">
        <v>39.86070953111755</v>
      </c>
      <c r="Q42">
        <v>3.6410740031897921</v>
      </c>
      <c r="R42">
        <v>7.1407400497512432</v>
      </c>
      <c r="S42">
        <v>4.289339668008048</v>
      </c>
      <c r="T42">
        <v>0</v>
      </c>
      <c r="U42">
        <v>61.609942476471474</v>
      </c>
      <c r="V42">
        <v>3.038053415574403</v>
      </c>
      <c r="W42">
        <v>7.2177389073170746</v>
      </c>
      <c r="X42">
        <v>23.967716287899567</v>
      </c>
      <c r="Y42">
        <v>0</v>
      </c>
      <c r="Z42">
        <v>3.8609509090909091</v>
      </c>
      <c r="AA42">
        <v>0</v>
      </c>
      <c r="AB42">
        <v>11.697251051994549</v>
      </c>
      <c r="AC42">
        <v>5.7362255904575372</v>
      </c>
      <c r="AD42">
        <v>2.7046674091833065</v>
      </c>
      <c r="AE42">
        <v>14.633861557665425</v>
      </c>
      <c r="AF42">
        <v>0</v>
      </c>
      <c r="AG42">
        <v>11.761206073819073</v>
      </c>
      <c r="AH42">
        <v>39.247886335810961</v>
      </c>
      <c r="AI42">
        <v>0</v>
      </c>
      <c r="AJ42">
        <v>0</v>
      </c>
      <c r="AK42">
        <v>20.07622738282112</v>
      </c>
      <c r="AL42">
        <v>0</v>
      </c>
      <c r="AM42">
        <v>0</v>
      </c>
      <c r="AN42">
        <v>1.0149532124481762</v>
      </c>
      <c r="AO42">
        <v>0</v>
      </c>
      <c r="AP42">
        <v>0.75841673753106875</v>
      </c>
      <c r="AQ42">
        <v>0</v>
      </c>
      <c r="AR42">
        <v>9.8043489000000008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463.18643197563523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4.9700549549566873</v>
      </c>
      <c r="L43">
        <v>130.001497005988</v>
      </c>
      <c r="M43">
        <v>26.44762804914248</v>
      </c>
      <c r="N43">
        <v>34.738950080000002</v>
      </c>
      <c r="O43">
        <v>0</v>
      </c>
      <c r="P43">
        <v>41.351364102753195</v>
      </c>
      <c r="Q43">
        <v>3.5491900677830941</v>
      </c>
      <c r="R43">
        <v>6.8997531062782107</v>
      </c>
      <c r="S43">
        <v>4.2932976413255357</v>
      </c>
      <c r="T43">
        <v>0</v>
      </c>
      <c r="U43">
        <v>60.93962804052353</v>
      </c>
      <c r="V43">
        <v>3.038053415574403</v>
      </c>
      <c r="W43">
        <v>7.2177389073170746</v>
      </c>
      <c r="X43">
        <v>23.967620146644222</v>
      </c>
      <c r="Y43">
        <v>0</v>
      </c>
      <c r="Z43">
        <v>1.9304754545454546</v>
      </c>
      <c r="AA43">
        <v>0</v>
      </c>
      <c r="AB43">
        <v>11.697251051994549</v>
      </c>
      <c r="AC43">
        <v>5.7362255904575372</v>
      </c>
      <c r="AD43">
        <v>2.7046674091833065</v>
      </c>
      <c r="AE43">
        <v>14.633861557665425</v>
      </c>
      <c r="AF43">
        <v>0</v>
      </c>
      <c r="AG43">
        <v>11.761206073819073</v>
      </c>
      <c r="AH43">
        <v>39.247886335810961</v>
      </c>
      <c r="AI43">
        <v>0</v>
      </c>
      <c r="AJ43">
        <v>0</v>
      </c>
      <c r="AK43">
        <v>20.07622738282112</v>
      </c>
      <c r="AL43">
        <v>0</v>
      </c>
      <c r="AM43">
        <v>0</v>
      </c>
      <c r="AN43">
        <v>1.0149532124481762</v>
      </c>
      <c r="AO43">
        <v>0</v>
      </c>
      <c r="AP43">
        <v>0.75841673753106875</v>
      </c>
      <c r="AQ43">
        <v>0</v>
      </c>
      <c r="AR43">
        <v>11.438407049999999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477.8568091865518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4.9700549549566873</v>
      </c>
      <c r="L44">
        <v>130.001497005988</v>
      </c>
      <c r="M44">
        <v>27.20790282909363</v>
      </c>
      <c r="N44">
        <v>35.145918154150202</v>
      </c>
      <c r="O44">
        <v>0</v>
      </c>
      <c r="P44">
        <v>41.351364102753195</v>
      </c>
      <c r="Q44">
        <v>3.5491900677830941</v>
      </c>
      <c r="R44">
        <v>6.8997531062782107</v>
      </c>
      <c r="S44">
        <v>4.2932976413255357</v>
      </c>
      <c r="T44">
        <v>0</v>
      </c>
      <c r="U44">
        <v>60.93962804052353</v>
      </c>
      <c r="V44">
        <v>3.038053415574403</v>
      </c>
      <c r="W44">
        <v>13.117850072317037</v>
      </c>
      <c r="X44">
        <v>43.575696094055942</v>
      </c>
      <c r="Y44">
        <v>0</v>
      </c>
      <c r="Z44">
        <v>1.9304754545454546</v>
      </c>
      <c r="AA44">
        <v>0</v>
      </c>
      <c r="AB44">
        <v>11.697251051994549</v>
      </c>
      <c r="AC44">
        <v>5.7362255904575372</v>
      </c>
      <c r="AD44">
        <v>2.7046674091833065</v>
      </c>
      <c r="AE44">
        <v>14.633861557665425</v>
      </c>
      <c r="AF44">
        <v>0</v>
      </c>
      <c r="AG44">
        <v>11.761206073819073</v>
      </c>
      <c r="AH44">
        <v>39.247886335810961</v>
      </c>
      <c r="AI44">
        <v>0</v>
      </c>
      <c r="AJ44">
        <v>0</v>
      </c>
      <c r="AK44">
        <v>20.07622738282112</v>
      </c>
      <c r="AL44">
        <v>0</v>
      </c>
      <c r="AM44">
        <v>0</v>
      </c>
      <c r="AN44">
        <v>1.0149532124481762</v>
      </c>
      <c r="AO44">
        <v>0</v>
      </c>
      <c r="AP44">
        <v>0.75841673753106875</v>
      </c>
      <c r="AQ44">
        <v>0</v>
      </c>
      <c r="AR44">
        <v>11.438407049999999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504.53223915306484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4.9700549549566873</v>
      </c>
      <c r="L45">
        <v>125.43245208370497</v>
      </c>
      <c r="M45">
        <v>27.20790282909363</v>
      </c>
      <c r="N45">
        <v>35.145918154150202</v>
      </c>
      <c r="O45">
        <v>0</v>
      </c>
      <c r="P45">
        <v>41.351364102753195</v>
      </c>
      <c r="Q45">
        <v>3.5491900677830941</v>
      </c>
      <c r="R45">
        <v>6.8997531062782107</v>
      </c>
      <c r="S45">
        <v>4.2932976413255357</v>
      </c>
      <c r="T45">
        <v>0</v>
      </c>
      <c r="U45">
        <v>60.93962804052353</v>
      </c>
      <c r="V45">
        <v>3.1303824927797836</v>
      </c>
      <c r="W45">
        <v>13.117850072317037</v>
      </c>
      <c r="X45">
        <v>43.575696094055942</v>
      </c>
      <c r="Y45">
        <v>0</v>
      </c>
      <c r="Z45">
        <v>1.9304754545454546</v>
      </c>
      <c r="AA45">
        <v>0</v>
      </c>
      <c r="AB45">
        <v>11.697251051994549</v>
      </c>
      <c r="AC45">
        <v>5.7362255904575372</v>
      </c>
      <c r="AD45">
        <v>2.7046674091833065</v>
      </c>
      <c r="AE45">
        <v>14.633861557665425</v>
      </c>
      <c r="AF45">
        <v>0</v>
      </c>
      <c r="AG45">
        <v>11.761206073819073</v>
      </c>
      <c r="AH45">
        <v>39.247886335810961</v>
      </c>
      <c r="AI45">
        <v>0</v>
      </c>
      <c r="AJ45">
        <v>0</v>
      </c>
      <c r="AK45">
        <v>20.07622738282112</v>
      </c>
      <c r="AL45">
        <v>0</v>
      </c>
      <c r="AM45">
        <v>0</v>
      </c>
      <c r="AN45">
        <v>1.0149532124481762</v>
      </c>
      <c r="AO45">
        <v>0</v>
      </c>
      <c r="AP45">
        <v>0.75841673753106875</v>
      </c>
      <c r="AQ45">
        <v>0</v>
      </c>
      <c r="AR45">
        <v>11.438407049999999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500.05552330798724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4.9700549549566873</v>
      </c>
      <c r="L46">
        <v>125.43245208370497</v>
      </c>
      <c r="M46">
        <v>27.20790282909363</v>
      </c>
      <c r="N46">
        <v>35.145918154150202</v>
      </c>
      <c r="O46">
        <v>0</v>
      </c>
      <c r="P46">
        <v>41.351364102753195</v>
      </c>
      <c r="Q46">
        <v>3.5491900677830941</v>
      </c>
      <c r="R46">
        <v>6.8997531062782107</v>
      </c>
      <c r="S46">
        <v>4.2932976413255357</v>
      </c>
      <c r="T46">
        <v>0</v>
      </c>
      <c r="U46">
        <v>60.93962804052353</v>
      </c>
      <c r="V46">
        <v>3.1194649411764703</v>
      </c>
      <c r="W46">
        <v>13.117850072317037</v>
      </c>
      <c r="X46">
        <v>43.575696094055942</v>
      </c>
      <c r="Y46">
        <v>0</v>
      </c>
      <c r="Z46">
        <v>1.9304754545454546</v>
      </c>
      <c r="AA46">
        <v>0</v>
      </c>
      <c r="AB46">
        <v>11.697251051994549</v>
      </c>
      <c r="AC46">
        <v>5.7362255904575372</v>
      </c>
      <c r="AD46">
        <v>2.7046674091833065</v>
      </c>
      <c r="AE46">
        <v>14.633861557665425</v>
      </c>
      <c r="AF46">
        <v>0</v>
      </c>
      <c r="AG46">
        <v>11.761206073819073</v>
      </c>
      <c r="AH46">
        <v>39.247886335810961</v>
      </c>
      <c r="AI46">
        <v>0</v>
      </c>
      <c r="AJ46">
        <v>0</v>
      </c>
      <c r="AK46">
        <v>20.07622738282112</v>
      </c>
      <c r="AL46">
        <v>0</v>
      </c>
      <c r="AM46">
        <v>0</v>
      </c>
      <c r="AN46">
        <v>1.0149532124481762</v>
      </c>
      <c r="AO46">
        <v>0</v>
      </c>
      <c r="AP46">
        <v>0.75841673753106875</v>
      </c>
      <c r="AQ46">
        <v>0</v>
      </c>
      <c r="AR46">
        <v>9.8043489000000008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498.41054760638389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4.9700549549566873</v>
      </c>
      <c r="L47">
        <v>125.43245208370497</v>
      </c>
      <c r="M47">
        <v>27.229790359530167</v>
      </c>
      <c r="N47">
        <v>35.151248306807766</v>
      </c>
      <c r="O47">
        <v>0</v>
      </c>
      <c r="P47">
        <v>41.341239171641789</v>
      </c>
      <c r="Q47">
        <v>3.5491900677830941</v>
      </c>
      <c r="R47">
        <v>6.8997531062782107</v>
      </c>
      <c r="S47">
        <v>4.2932976413255357</v>
      </c>
      <c r="T47">
        <v>0</v>
      </c>
      <c r="U47">
        <v>60.93962804052353</v>
      </c>
      <c r="V47">
        <v>3.1194649411764703</v>
      </c>
      <c r="W47">
        <v>13.117850072317037</v>
      </c>
      <c r="X47">
        <v>43.901470714906942</v>
      </c>
      <c r="Y47">
        <v>0</v>
      </c>
      <c r="Z47">
        <v>1.9304754545454546</v>
      </c>
      <c r="AA47">
        <v>0</v>
      </c>
      <c r="AB47">
        <v>8.8794922277227855</v>
      </c>
      <c r="AC47">
        <v>5.7362255904575372</v>
      </c>
      <c r="AD47">
        <v>2.7046674091833065</v>
      </c>
      <c r="AE47">
        <v>14.633861557665425</v>
      </c>
      <c r="AF47">
        <v>0</v>
      </c>
      <c r="AG47">
        <v>11.761206073819073</v>
      </c>
      <c r="AH47">
        <v>33.641045505190348</v>
      </c>
      <c r="AI47">
        <v>0</v>
      </c>
      <c r="AJ47">
        <v>0</v>
      </c>
      <c r="AK47">
        <v>20.07622738282112</v>
      </c>
      <c r="AL47">
        <v>0</v>
      </c>
      <c r="AM47">
        <v>0</v>
      </c>
      <c r="AN47">
        <v>1.0149532124481762</v>
      </c>
      <c r="AO47">
        <v>0</v>
      </c>
      <c r="AP47">
        <v>0.94802076851698414</v>
      </c>
      <c r="AQ47">
        <v>0</v>
      </c>
      <c r="AR47">
        <v>9.8043489000000008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490.5184193553111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4.9700549549566873</v>
      </c>
      <c r="L48">
        <v>125.43245208370497</v>
      </c>
      <c r="M48">
        <v>27.229790359530167</v>
      </c>
      <c r="N48">
        <v>35.151248306807766</v>
      </c>
      <c r="O48">
        <v>0</v>
      </c>
      <c r="P48">
        <v>41.341239171641789</v>
      </c>
      <c r="Q48">
        <v>3.5491900677830941</v>
      </c>
      <c r="R48">
        <v>6.8997531062782107</v>
      </c>
      <c r="S48">
        <v>4.2932976413255357</v>
      </c>
      <c r="T48">
        <v>0</v>
      </c>
      <c r="U48">
        <v>60.93962804052353</v>
      </c>
      <c r="V48">
        <v>3.1194649411764703</v>
      </c>
      <c r="W48">
        <v>13.117850072317037</v>
      </c>
      <c r="X48">
        <v>43.901470714906942</v>
      </c>
      <c r="Y48">
        <v>0</v>
      </c>
      <c r="Z48">
        <v>1.9304754545454546</v>
      </c>
      <c r="AA48">
        <v>0</v>
      </c>
      <c r="AB48">
        <v>8.8794922277227855</v>
      </c>
      <c r="AC48">
        <v>5.7362255904575372</v>
      </c>
      <c r="AD48">
        <v>2.7046674091833065</v>
      </c>
      <c r="AE48">
        <v>14.633861557665425</v>
      </c>
      <c r="AF48">
        <v>0</v>
      </c>
      <c r="AG48">
        <v>11.761206073819073</v>
      </c>
      <c r="AH48">
        <v>33.641045505190348</v>
      </c>
      <c r="AI48">
        <v>0</v>
      </c>
      <c r="AJ48">
        <v>0</v>
      </c>
      <c r="AK48">
        <v>20.07622738282112</v>
      </c>
      <c r="AL48">
        <v>0</v>
      </c>
      <c r="AM48">
        <v>0</v>
      </c>
      <c r="AN48">
        <v>1.0149532124481762</v>
      </c>
      <c r="AO48">
        <v>0</v>
      </c>
      <c r="AP48">
        <v>3.412875012096106</v>
      </c>
      <c r="AQ48">
        <v>0</v>
      </c>
      <c r="AR48">
        <v>9.8043489000000008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492.98327359889021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4.9700549549566873</v>
      </c>
      <c r="L49">
        <v>125.43245208370497</v>
      </c>
      <c r="M49">
        <v>27.20790282909363</v>
      </c>
      <c r="N49">
        <v>35.151248306807766</v>
      </c>
      <c r="O49">
        <v>0</v>
      </c>
      <c r="P49">
        <v>41.341239171641789</v>
      </c>
      <c r="Q49">
        <v>3.5590888669322704</v>
      </c>
      <c r="R49">
        <v>6.9096533662838393</v>
      </c>
      <c r="S49">
        <v>4.3032051753246749</v>
      </c>
      <c r="T49">
        <v>0</v>
      </c>
      <c r="U49">
        <v>60.93962804052353</v>
      </c>
      <c r="V49">
        <v>3.1194649411764703</v>
      </c>
      <c r="W49">
        <v>13.117850072317037</v>
      </c>
      <c r="X49">
        <v>43.901470714906942</v>
      </c>
      <c r="Y49">
        <v>0</v>
      </c>
      <c r="Z49">
        <v>1.9304754545454546</v>
      </c>
      <c r="AA49">
        <v>0</v>
      </c>
      <c r="AB49">
        <v>8.8794922277227855</v>
      </c>
      <c r="AC49">
        <v>5.7362255904575372</v>
      </c>
      <c r="AD49">
        <v>2.7046674091833065</v>
      </c>
      <c r="AE49">
        <v>14.633861557665425</v>
      </c>
      <c r="AF49">
        <v>0</v>
      </c>
      <c r="AG49">
        <v>11.761206073819073</v>
      </c>
      <c r="AH49">
        <v>33.641045505190348</v>
      </c>
      <c r="AI49">
        <v>0</v>
      </c>
      <c r="AJ49">
        <v>0</v>
      </c>
      <c r="AK49">
        <v>20.07622738282112</v>
      </c>
      <c r="AL49">
        <v>0</v>
      </c>
      <c r="AM49">
        <v>0</v>
      </c>
      <c r="AN49">
        <v>1.0149532124481762</v>
      </c>
      <c r="AO49">
        <v>0</v>
      </c>
      <c r="AP49">
        <v>3.412875012096106</v>
      </c>
      <c r="AQ49">
        <v>0</v>
      </c>
      <c r="AR49">
        <v>11.438407049999999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494.62515081160763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4.9700549549566873</v>
      </c>
      <c r="L50">
        <v>125.43245208370497</v>
      </c>
      <c r="M50">
        <v>27.229790359530167</v>
      </c>
      <c r="N50">
        <v>35.151248306807766</v>
      </c>
      <c r="O50">
        <v>0</v>
      </c>
      <c r="P50">
        <v>41.341239171641789</v>
      </c>
      <c r="Q50">
        <v>3.5590888669322704</v>
      </c>
      <c r="R50">
        <v>6.9096533662838393</v>
      </c>
      <c r="S50">
        <v>4.3032051753246749</v>
      </c>
      <c r="T50">
        <v>0</v>
      </c>
      <c r="U50">
        <v>60.93962804052353</v>
      </c>
      <c r="V50">
        <v>3.1194649411764703</v>
      </c>
      <c r="W50">
        <v>13.117850072317037</v>
      </c>
      <c r="X50">
        <v>43.901470714906942</v>
      </c>
      <c r="Y50">
        <v>0</v>
      </c>
      <c r="Z50">
        <v>1.9304754545454546</v>
      </c>
      <c r="AA50">
        <v>0</v>
      </c>
      <c r="AB50">
        <v>8.8794922277227855</v>
      </c>
      <c r="AC50">
        <v>5.7362255904575372</v>
      </c>
      <c r="AD50">
        <v>2.7046674091833065</v>
      </c>
      <c r="AE50">
        <v>14.633861557665425</v>
      </c>
      <c r="AF50">
        <v>0</v>
      </c>
      <c r="AG50">
        <v>11.761206073819073</v>
      </c>
      <c r="AH50">
        <v>33.641045505190348</v>
      </c>
      <c r="AI50">
        <v>0</v>
      </c>
      <c r="AJ50">
        <v>0</v>
      </c>
      <c r="AK50">
        <v>20.07622738282112</v>
      </c>
      <c r="AL50">
        <v>0</v>
      </c>
      <c r="AM50">
        <v>0</v>
      </c>
      <c r="AN50">
        <v>1.0149532124481762</v>
      </c>
      <c r="AO50">
        <v>0</v>
      </c>
      <c r="AP50">
        <v>3.412875012096106</v>
      </c>
      <c r="AQ50">
        <v>0</v>
      </c>
      <c r="AR50">
        <v>11.438407049999999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494.6470383420442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4.9700549549566873</v>
      </c>
      <c r="L51">
        <v>125.43245208370497</v>
      </c>
      <c r="M51">
        <v>27.229790359530167</v>
      </c>
      <c r="N51">
        <v>35.151248306807766</v>
      </c>
      <c r="O51">
        <v>0</v>
      </c>
      <c r="P51">
        <v>41.341239171641789</v>
      </c>
      <c r="Q51">
        <v>3.5590888669322704</v>
      </c>
      <c r="R51">
        <v>6.9096533662838393</v>
      </c>
      <c r="S51">
        <v>4.3032051753246749</v>
      </c>
      <c r="T51">
        <v>0</v>
      </c>
      <c r="U51">
        <v>59.943732795389884</v>
      </c>
      <c r="V51">
        <v>6.154063072714183</v>
      </c>
      <c r="W51">
        <v>13.117850072317037</v>
      </c>
      <c r="X51">
        <v>43.901470714906942</v>
      </c>
      <c r="Y51">
        <v>0</v>
      </c>
      <c r="Z51">
        <v>1.9304754545454546</v>
      </c>
      <c r="AA51">
        <v>0</v>
      </c>
      <c r="AB51">
        <v>7.7981674513145984</v>
      </c>
      <c r="AC51">
        <v>5.7362255904575372</v>
      </c>
      <c r="AD51">
        <v>2.7046674091833065</v>
      </c>
      <c r="AE51">
        <v>14.633861557665425</v>
      </c>
      <c r="AF51">
        <v>0</v>
      </c>
      <c r="AG51">
        <v>11.761206073819073</v>
      </c>
      <c r="AH51">
        <v>33.641045505190348</v>
      </c>
      <c r="AI51">
        <v>0</v>
      </c>
      <c r="AJ51">
        <v>0</v>
      </c>
      <c r="AK51">
        <v>20.07622738282112</v>
      </c>
      <c r="AL51">
        <v>0</v>
      </c>
      <c r="AM51">
        <v>0</v>
      </c>
      <c r="AN51">
        <v>1.0149532124481762</v>
      </c>
      <c r="AO51">
        <v>0</v>
      </c>
      <c r="AP51">
        <v>0.75841673753106875</v>
      </c>
      <c r="AQ51">
        <v>0</v>
      </c>
      <c r="AR51">
        <v>11.438407049999999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492.94995817747508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4.9700549549566873</v>
      </c>
      <c r="L52">
        <v>125.43245208370497</v>
      </c>
      <c r="M52">
        <v>27.229790359530167</v>
      </c>
      <c r="N52">
        <v>35.151248306807766</v>
      </c>
      <c r="O52">
        <v>0</v>
      </c>
      <c r="P52">
        <v>41.341239171641789</v>
      </c>
      <c r="Q52">
        <v>3.5590888669322704</v>
      </c>
      <c r="R52">
        <v>6.9096533662838393</v>
      </c>
      <c r="S52">
        <v>4.3032051753246749</v>
      </c>
      <c r="T52">
        <v>0</v>
      </c>
      <c r="U52">
        <v>59.943732795389884</v>
      </c>
      <c r="V52">
        <v>6.154063072714183</v>
      </c>
      <c r="W52">
        <v>13.117850072317037</v>
      </c>
      <c r="X52">
        <v>43.901470714906942</v>
      </c>
      <c r="Y52">
        <v>0</v>
      </c>
      <c r="Z52">
        <v>1.9304754545454546</v>
      </c>
      <c r="AA52">
        <v>0</v>
      </c>
      <c r="AB52">
        <v>7.7981674513145984</v>
      </c>
      <c r="AC52">
        <v>5.7362255904575372</v>
      </c>
      <c r="AD52">
        <v>2.7046674091833065</v>
      </c>
      <c r="AE52">
        <v>14.633861557665425</v>
      </c>
      <c r="AF52">
        <v>0</v>
      </c>
      <c r="AG52">
        <v>11.761206073819073</v>
      </c>
      <c r="AH52">
        <v>33.641045505190348</v>
      </c>
      <c r="AI52">
        <v>0</v>
      </c>
      <c r="AJ52">
        <v>0</v>
      </c>
      <c r="AK52">
        <v>20.07622738282112</v>
      </c>
      <c r="AL52">
        <v>0</v>
      </c>
      <c r="AM52">
        <v>0</v>
      </c>
      <c r="AN52">
        <v>1.0149532124481762</v>
      </c>
      <c r="AO52">
        <v>0</v>
      </c>
      <c r="AP52">
        <v>0.75841673753106875</v>
      </c>
      <c r="AQ52">
        <v>0</v>
      </c>
      <c r="AR52">
        <v>9.8043489000000008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491.31590002747504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4.9700549549566873</v>
      </c>
      <c r="L53">
        <v>125.43245208370497</v>
      </c>
      <c r="M53">
        <v>27.20790282909363</v>
      </c>
      <c r="N53">
        <v>35.151248306807766</v>
      </c>
      <c r="O53">
        <v>0</v>
      </c>
      <c r="P53">
        <v>41.341239171641789</v>
      </c>
      <c r="Q53">
        <v>3.5590888669322704</v>
      </c>
      <c r="R53">
        <v>6.9096533662838393</v>
      </c>
      <c r="S53">
        <v>4.3032051753246749</v>
      </c>
      <c r="T53">
        <v>0</v>
      </c>
      <c r="U53">
        <v>59.943732795389884</v>
      </c>
      <c r="V53">
        <v>6.154063072714183</v>
      </c>
      <c r="W53">
        <v>13.117850072317037</v>
      </c>
      <c r="X53">
        <v>43.901470714906942</v>
      </c>
      <c r="Y53">
        <v>0</v>
      </c>
      <c r="Z53">
        <v>1.9304754545454546</v>
      </c>
      <c r="AA53">
        <v>0</v>
      </c>
      <c r="AB53">
        <v>7.7981674513145984</v>
      </c>
      <c r="AC53">
        <v>5.7362255904575372</v>
      </c>
      <c r="AD53">
        <v>2.7046674091833065</v>
      </c>
      <c r="AE53">
        <v>14.633861557665425</v>
      </c>
      <c r="AF53">
        <v>0</v>
      </c>
      <c r="AG53">
        <v>11.761206073819073</v>
      </c>
      <c r="AH53">
        <v>33.641045505190348</v>
      </c>
      <c r="AI53">
        <v>0</v>
      </c>
      <c r="AJ53">
        <v>0</v>
      </c>
      <c r="AK53">
        <v>20.07622738282112</v>
      </c>
      <c r="AL53">
        <v>0</v>
      </c>
      <c r="AM53">
        <v>0</v>
      </c>
      <c r="AN53">
        <v>1.0149532124481762</v>
      </c>
      <c r="AO53">
        <v>0</v>
      </c>
      <c r="AP53">
        <v>0.75841673753106875</v>
      </c>
      <c r="AQ53">
        <v>0</v>
      </c>
      <c r="AR53">
        <v>9.8043489000000008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491.29401249703847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4.9700549549566873</v>
      </c>
      <c r="L54">
        <v>125.43245208370497</v>
      </c>
      <c r="M54">
        <v>27.20790282909363</v>
      </c>
      <c r="N54">
        <v>35.151248306807766</v>
      </c>
      <c r="O54">
        <v>0</v>
      </c>
      <c r="P54">
        <v>41.341239171641789</v>
      </c>
      <c r="Q54">
        <v>3.5590888669322704</v>
      </c>
      <c r="R54">
        <v>6.9096533662838393</v>
      </c>
      <c r="S54">
        <v>4.3032051753246749</v>
      </c>
      <c r="T54">
        <v>0</v>
      </c>
      <c r="U54">
        <v>59.943732795389884</v>
      </c>
      <c r="V54">
        <v>6.154063072714183</v>
      </c>
      <c r="W54">
        <v>13.117850072317037</v>
      </c>
      <c r="X54">
        <v>43.901470714906942</v>
      </c>
      <c r="Y54">
        <v>0</v>
      </c>
      <c r="Z54">
        <v>1.9304754545454546</v>
      </c>
      <c r="AA54">
        <v>0</v>
      </c>
      <c r="AB54">
        <v>7.7981674513145984</v>
      </c>
      <c r="AC54">
        <v>5.7362255904575372</v>
      </c>
      <c r="AD54">
        <v>2.7046674091833065</v>
      </c>
      <c r="AE54">
        <v>14.633861557665425</v>
      </c>
      <c r="AF54">
        <v>0</v>
      </c>
      <c r="AG54">
        <v>11.761206073819073</v>
      </c>
      <c r="AH54">
        <v>33.641045505190348</v>
      </c>
      <c r="AI54">
        <v>0</v>
      </c>
      <c r="AJ54">
        <v>0</v>
      </c>
      <c r="AK54">
        <v>20.07622738282112</v>
      </c>
      <c r="AL54">
        <v>0</v>
      </c>
      <c r="AM54">
        <v>0</v>
      </c>
      <c r="AN54">
        <v>1.0149532124481762</v>
      </c>
      <c r="AO54">
        <v>0</v>
      </c>
      <c r="AP54">
        <v>0.75841673753106875</v>
      </c>
      <c r="AQ54">
        <v>0</v>
      </c>
      <c r="AR54">
        <v>9.8043489000000008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491.29401249703847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4.9700549549566873</v>
      </c>
      <c r="L55">
        <v>125.43245208370497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3.5590888669322704</v>
      </c>
      <c r="R55">
        <v>6.9096533662838393</v>
      </c>
      <c r="S55">
        <v>4.3032051753246749</v>
      </c>
      <c r="T55">
        <v>0</v>
      </c>
      <c r="U55">
        <v>59.943732795389884</v>
      </c>
      <c r="V55">
        <v>3.1194649411764703</v>
      </c>
      <c r="W55">
        <v>13.117584041422889</v>
      </c>
      <c r="X55">
        <v>43.901432755608361</v>
      </c>
      <c r="Y55">
        <v>0</v>
      </c>
      <c r="Z55">
        <v>1.9304754545454546</v>
      </c>
      <c r="AA55">
        <v>0</v>
      </c>
      <c r="AB55">
        <v>7.7981674513145984</v>
      </c>
      <c r="AC55">
        <v>5.7362255904575372</v>
      </c>
      <c r="AD55">
        <v>2.7046674091833065</v>
      </c>
      <c r="AE55">
        <v>14.633861557665425</v>
      </c>
      <c r="AF55">
        <v>0</v>
      </c>
      <c r="AG55">
        <v>11.761206073819073</v>
      </c>
      <c r="AH55">
        <v>33.641045505190348</v>
      </c>
      <c r="AI55">
        <v>0</v>
      </c>
      <c r="AJ55">
        <v>0</v>
      </c>
      <c r="AK55">
        <v>20.07622738282112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11.438407049999999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490.29426442451017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4.9700549549566873</v>
      </c>
      <c r="L56">
        <v>125.43245208370497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3.5590888669322704</v>
      </c>
      <c r="R56">
        <v>6.9096533662838393</v>
      </c>
      <c r="S56">
        <v>4.3032051753246749</v>
      </c>
      <c r="T56">
        <v>0</v>
      </c>
      <c r="U56">
        <v>59.943732795389884</v>
      </c>
      <c r="V56">
        <v>3.1194649411764703</v>
      </c>
      <c r="W56">
        <v>13.117584041422889</v>
      </c>
      <c r="X56">
        <v>43.901432755608361</v>
      </c>
      <c r="Y56">
        <v>0</v>
      </c>
      <c r="Z56">
        <v>1.9304754545454546</v>
      </c>
      <c r="AA56">
        <v>0</v>
      </c>
      <c r="AB56">
        <v>7.7981674513145984</v>
      </c>
      <c r="AC56">
        <v>5.7362255904575372</v>
      </c>
      <c r="AD56">
        <v>2.7046674091833065</v>
      </c>
      <c r="AE56">
        <v>14.633861557665425</v>
      </c>
      <c r="AF56">
        <v>0</v>
      </c>
      <c r="AG56">
        <v>11.761206073819073</v>
      </c>
      <c r="AH56">
        <v>33.641045505190348</v>
      </c>
      <c r="AI56">
        <v>0</v>
      </c>
      <c r="AJ56">
        <v>0</v>
      </c>
      <c r="AK56">
        <v>20.07622738282112</v>
      </c>
      <c r="AL56">
        <v>0</v>
      </c>
      <c r="AM56">
        <v>0</v>
      </c>
      <c r="AN56">
        <v>1.0149532124481762</v>
      </c>
      <c r="AO56">
        <v>0</v>
      </c>
      <c r="AP56">
        <v>2.4269333146644572</v>
      </c>
      <c r="AQ56">
        <v>0</v>
      </c>
      <c r="AR56">
        <v>11.438407049999999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491.58357263287803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4.9700549549566873</v>
      </c>
      <c r="L57">
        <v>125.43245208370497</v>
      </c>
      <c r="M57">
        <v>27.20790282909363</v>
      </c>
      <c r="N57">
        <v>35.151248306807766</v>
      </c>
      <c r="O57">
        <v>0</v>
      </c>
      <c r="P57">
        <v>41.341239171641789</v>
      </c>
      <c r="Q57">
        <v>3.5591291257631261</v>
      </c>
      <c r="R57">
        <v>6.9074876164133743</v>
      </c>
      <c r="S57">
        <v>4.2991435798237019</v>
      </c>
      <c r="T57">
        <v>0</v>
      </c>
      <c r="U57">
        <v>59.943732795389884</v>
      </c>
      <c r="V57">
        <v>6.1599754459392129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0</v>
      </c>
      <c r="AB57">
        <v>7.7981674513145984</v>
      </c>
      <c r="AC57">
        <v>5.7362255904575372</v>
      </c>
      <c r="AD57">
        <v>2.7046674091833065</v>
      </c>
      <c r="AE57">
        <v>14.633861557665425</v>
      </c>
      <c r="AF57">
        <v>0</v>
      </c>
      <c r="AG57">
        <v>11.761206073819073</v>
      </c>
      <c r="AH57">
        <v>33.641045505190348</v>
      </c>
      <c r="AI57">
        <v>0</v>
      </c>
      <c r="AJ57">
        <v>0</v>
      </c>
      <c r="AK57">
        <v>20.07622738282112</v>
      </c>
      <c r="AL57">
        <v>0</v>
      </c>
      <c r="AM57">
        <v>0</v>
      </c>
      <c r="AN57">
        <v>1.0149532124481762</v>
      </c>
      <c r="AO57">
        <v>0</v>
      </c>
      <c r="AP57">
        <v>2.4269333146644572</v>
      </c>
      <c r="AQ57">
        <v>0</v>
      </c>
      <c r="AR57">
        <v>11.438407049999999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494.59600852066359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4.9699678253080801</v>
      </c>
      <c r="L58">
        <v>125.43245208370497</v>
      </c>
      <c r="M58">
        <v>27.20790282909363</v>
      </c>
      <c r="N58">
        <v>35.151248306807766</v>
      </c>
      <c r="O58">
        <v>0</v>
      </c>
      <c r="P58">
        <v>41.341239171641789</v>
      </c>
      <c r="Q58">
        <v>6.4655310378434416</v>
      </c>
      <c r="R58">
        <v>12.546335295796576</v>
      </c>
      <c r="S58">
        <v>7.8180775152528206</v>
      </c>
      <c r="T58">
        <v>0</v>
      </c>
      <c r="U58">
        <v>59.943732795389884</v>
      </c>
      <c r="V58">
        <v>6.1599754459392129</v>
      </c>
      <c r="W58">
        <v>13.117584041422889</v>
      </c>
      <c r="X58">
        <v>43.571006193057805</v>
      </c>
      <c r="Y58">
        <v>0</v>
      </c>
      <c r="Z58">
        <v>1.9304754545454546</v>
      </c>
      <c r="AA58">
        <v>0</v>
      </c>
      <c r="AB58">
        <v>7.7981674513145984</v>
      </c>
      <c r="AC58">
        <v>5.7362255904575372</v>
      </c>
      <c r="AD58">
        <v>2.7046674091833065</v>
      </c>
      <c r="AE58">
        <v>14.633861557665425</v>
      </c>
      <c r="AF58">
        <v>0</v>
      </c>
      <c r="AG58">
        <v>11.761206073819073</v>
      </c>
      <c r="AH58">
        <v>33.641045505190348</v>
      </c>
      <c r="AI58">
        <v>0</v>
      </c>
      <c r="AJ58">
        <v>0</v>
      </c>
      <c r="AK58">
        <v>20.07622738282112</v>
      </c>
      <c r="AL58">
        <v>0</v>
      </c>
      <c r="AM58">
        <v>0</v>
      </c>
      <c r="AN58">
        <v>1.0149532124481762</v>
      </c>
      <c r="AO58">
        <v>0</v>
      </c>
      <c r="AP58">
        <v>2.4269333146644572</v>
      </c>
      <c r="AQ58">
        <v>0</v>
      </c>
      <c r="AR58">
        <v>9.8043489000000008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504.6956202053571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6.3798249294036662</v>
      </c>
      <c r="L59">
        <v>148.51828261944823</v>
      </c>
      <c r="M59">
        <v>19.232418873411977</v>
      </c>
      <c r="N59">
        <v>24.871938922614842</v>
      </c>
      <c r="O59">
        <v>0</v>
      </c>
      <c r="P59">
        <v>29.253497885122595</v>
      </c>
      <c r="Q59">
        <v>4.4941888094890512</v>
      </c>
      <c r="R59">
        <v>7.7352818720538723</v>
      </c>
      <c r="S59">
        <v>4.7910263447642381</v>
      </c>
      <c r="T59">
        <v>0</v>
      </c>
      <c r="U59">
        <v>59.943732795389884</v>
      </c>
      <c r="V59">
        <v>6.1599754459392129</v>
      </c>
      <c r="W59">
        <v>13.117584041422889</v>
      </c>
      <c r="X59">
        <v>43.571006193057805</v>
      </c>
      <c r="Y59">
        <v>0</v>
      </c>
      <c r="Z59">
        <v>1.9304754545454546</v>
      </c>
      <c r="AA59">
        <v>0</v>
      </c>
      <c r="AB59">
        <v>7.7981674513145984</v>
      </c>
      <c r="AC59">
        <v>5.7362255904575372</v>
      </c>
      <c r="AD59">
        <v>2.7046674091833065</v>
      </c>
      <c r="AE59">
        <v>14.633861557665425</v>
      </c>
      <c r="AF59">
        <v>0</v>
      </c>
      <c r="AG59">
        <v>11.761206073819073</v>
      </c>
      <c r="AH59">
        <v>33.641045505190348</v>
      </c>
      <c r="AI59">
        <v>0</v>
      </c>
      <c r="AJ59">
        <v>0</v>
      </c>
      <c r="AK59">
        <v>20.07622738282112</v>
      </c>
      <c r="AL59">
        <v>0</v>
      </c>
      <c r="AM59">
        <v>0</v>
      </c>
      <c r="AN59">
        <v>1.0149532124481762</v>
      </c>
      <c r="AO59">
        <v>0</v>
      </c>
      <c r="AP59">
        <v>2.4269333146644572</v>
      </c>
      <c r="AQ59">
        <v>0</v>
      </c>
      <c r="AR59">
        <v>9.8043489000000008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489.03932639621644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4.75987928198031</v>
      </c>
      <c r="L60">
        <v>161.90242885509579</v>
      </c>
      <c r="M60">
        <v>19.298896727437096</v>
      </c>
      <c r="N60">
        <v>24.960604007980287</v>
      </c>
      <c r="O60">
        <v>0</v>
      </c>
      <c r="P60">
        <v>29.350157390267636</v>
      </c>
      <c r="Q60">
        <v>4.0706244018895354</v>
      </c>
      <c r="R60">
        <v>7.7670464149888154</v>
      </c>
      <c r="S60">
        <v>4.7977340487804874</v>
      </c>
      <c r="T60">
        <v>0</v>
      </c>
      <c r="U60">
        <v>59.943732795389884</v>
      </c>
      <c r="V60">
        <v>6.1599754459392129</v>
      </c>
      <c r="W60">
        <v>13.117584041422889</v>
      </c>
      <c r="X60">
        <v>43.571006193057805</v>
      </c>
      <c r="Y60">
        <v>0</v>
      </c>
      <c r="Z60">
        <v>1.9304754545454546</v>
      </c>
      <c r="AA60">
        <v>0</v>
      </c>
      <c r="AB60">
        <v>7.7981674513145984</v>
      </c>
      <c r="AC60">
        <v>5.7362255904575372</v>
      </c>
      <c r="AD60">
        <v>2.7046674091833065</v>
      </c>
      <c r="AE60">
        <v>14.633861557665425</v>
      </c>
      <c r="AF60">
        <v>0</v>
      </c>
      <c r="AG60">
        <v>11.761206073819073</v>
      </c>
      <c r="AH60">
        <v>33.641045505190348</v>
      </c>
      <c r="AI60">
        <v>0</v>
      </c>
      <c r="AJ60">
        <v>0</v>
      </c>
      <c r="AK60">
        <v>20.07622738282112</v>
      </c>
      <c r="AL60">
        <v>0</v>
      </c>
      <c r="AM60">
        <v>0</v>
      </c>
      <c r="AN60">
        <v>1.0149532124481762</v>
      </c>
      <c r="AO60">
        <v>0</v>
      </c>
      <c r="AP60">
        <v>2.4269333146644572</v>
      </c>
      <c r="AQ60">
        <v>0</v>
      </c>
      <c r="AR60">
        <v>9.8043489000000008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500.67023726832798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3.4898624994316694</v>
      </c>
      <c r="L61">
        <v>170.96324884552538</v>
      </c>
      <c r="M61">
        <v>19.59712864945088</v>
      </c>
      <c r="N61">
        <v>25.33738310530574</v>
      </c>
      <c r="O61">
        <v>0</v>
      </c>
      <c r="P61">
        <v>29.804245835650587</v>
      </c>
      <c r="Q61">
        <v>4.1400859413027913</v>
      </c>
      <c r="R61">
        <v>7.8857574226955558</v>
      </c>
      <c r="S61">
        <v>4.8771344288288292</v>
      </c>
      <c r="T61">
        <v>0</v>
      </c>
      <c r="U61">
        <v>59.943732795389884</v>
      </c>
      <c r="V61">
        <v>6.1599754459392129</v>
      </c>
      <c r="W61">
        <v>13.117584041422889</v>
      </c>
      <c r="X61">
        <v>43.571006193057805</v>
      </c>
      <c r="Y61">
        <v>0</v>
      </c>
      <c r="Z61">
        <v>1.9304754545454546</v>
      </c>
      <c r="AA61">
        <v>0</v>
      </c>
      <c r="AB61">
        <v>7.7981674513145984</v>
      </c>
      <c r="AC61">
        <v>5.7362255904575372</v>
      </c>
      <c r="AD61">
        <v>2.7046674091833065</v>
      </c>
      <c r="AE61">
        <v>14.633861557665425</v>
      </c>
      <c r="AF61">
        <v>0</v>
      </c>
      <c r="AG61">
        <v>11.761206073819073</v>
      </c>
      <c r="AH61">
        <v>33.641045505190348</v>
      </c>
      <c r="AI61">
        <v>0</v>
      </c>
      <c r="AJ61">
        <v>0</v>
      </c>
      <c r="AK61">
        <v>20.07622738282112</v>
      </c>
      <c r="AL61">
        <v>0</v>
      </c>
      <c r="AM61">
        <v>0</v>
      </c>
      <c r="AN61">
        <v>1.0149532124481762</v>
      </c>
      <c r="AO61">
        <v>0</v>
      </c>
      <c r="AP61">
        <v>1.1376251062966032</v>
      </c>
      <c r="AQ61">
        <v>0</v>
      </c>
      <c r="AR61">
        <v>9.8043489000000008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508.56840465973158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3.4898624994316694</v>
      </c>
      <c r="L62">
        <v>166.23003310228762</v>
      </c>
      <c r="M62">
        <v>19.044211535196215</v>
      </c>
      <c r="N62">
        <v>24.63286573445858</v>
      </c>
      <c r="O62">
        <v>0</v>
      </c>
      <c r="P62">
        <v>28.971829729316635</v>
      </c>
      <c r="Q62">
        <v>4.0239752675018412</v>
      </c>
      <c r="R62">
        <v>7.6646987787009042</v>
      </c>
      <c r="S62">
        <v>4.7369009944410125</v>
      </c>
      <c r="T62">
        <v>0</v>
      </c>
      <c r="U62">
        <v>59.943732795389884</v>
      </c>
      <c r="V62">
        <v>6.1599754459392129</v>
      </c>
      <c r="W62">
        <v>13.117584041422889</v>
      </c>
      <c r="X62">
        <v>43.571006193057805</v>
      </c>
      <c r="Y62">
        <v>0</v>
      </c>
      <c r="Z62">
        <v>1.9304754545454546</v>
      </c>
      <c r="AA62">
        <v>0</v>
      </c>
      <c r="AB62">
        <v>7.7981674513145984</v>
      </c>
      <c r="AC62">
        <v>5.7362255904575372</v>
      </c>
      <c r="AD62">
        <v>2.7046674091833065</v>
      </c>
      <c r="AE62">
        <v>14.633861557665425</v>
      </c>
      <c r="AF62">
        <v>0</v>
      </c>
      <c r="AG62">
        <v>11.761206073819073</v>
      </c>
      <c r="AH62">
        <v>33.641045505190348</v>
      </c>
      <c r="AI62">
        <v>0</v>
      </c>
      <c r="AJ62">
        <v>0</v>
      </c>
      <c r="AK62">
        <v>20.07622738282112</v>
      </c>
      <c r="AL62">
        <v>0</v>
      </c>
      <c r="AM62">
        <v>0</v>
      </c>
      <c r="AN62">
        <v>1.0149532124481762</v>
      </c>
      <c r="AO62">
        <v>0</v>
      </c>
      <c r="AP62">
        <v>1.1376251062966032</v>
      </c>
      <c r="AQ62">
        <v>0</v>
      </c>
      <c r="AR62">
        <v>9.8043489000000008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501.26793557287459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3.9600469409045376</v>
      </c>
      <c r="L63">
        <v>182.90828067982167</v>
      </c>
      <c r="M63">
        <v>20.95837449500555</v>
      </c>
      <c r="N63">
        <v>27.100354051221096</v>
      </c>
      <c r="O63">
        <v>0</v>
      </c>
      <c r="P63">
        <v>31.882341999999998</v>
      </c>
      <c r="Q63">
        <v>4.4257891310160424</v>
      </c>
      <c r="R63">
        <v>8.4358669207003096</v>
      </c>
      <c r="S63">
        <v>5.2176807490174051</v>
      </c>
      <c r="T63">
        <v>0</v>
      </c>
      <c r="U63">
        <v>59.943732795389884</v>
      </c>
      <c r="V63">
        <v>6.1599754459392129</v>
      </c>
      <c r="W63">
        <v>13.117584041422889</v>
      </c>
      <c r="X63">
        <v>43.571006193057805</v>
      </c>
      <c r="Y63">
        <v>0</v>
      </c>
      <c r="Z63">
        <v>1.9304754545454546</v>
      </c>
      <c r="AA63">
        <v>4.1583869320675104</v>
      </c>
      <c r="AB63">
        <v>7.7981674513145984</v>
      </c>
      <c r="AC63">
        <v>5.7362255904575372</v>
      </c>
      <c r="AD63">
        <v>5.4093353334430514</v>
      </c>
      <c r="AE63">
        <v>14.633861557665425</v>
      </c>
      <c r="AF63">
        <v>0</v>
      </c>
      <c r="AG63">
        <v>11.761206073819073</v>
      </c>
      <c r="AH63">
        <v>33.641045505190348</v>
      </c>
      <c r="AI63">
        <v>0</v>
      </c>
      <c r="AJ63">
        <v>0</v>
      </c>
      <c r="AK63">
        <v>20.07622738282112</v>
      </c>
      <c r="AL63">
        <v>0</v>
      </c>
      <c r="AM63">
        <v>0</v>
      </c>
      <c r="AN63">
        <v>1.0149532124481762</v>
      </c>
      <c r="AO63">
        <v>0</v>
      </c>
      <c r="AP63">
        <v>1.1376251062966032</v>
      </c>
      <c r="AQ63">
        <v>0</v>
      </c>
      <c r="AR63">
        <v>9.8043489000000008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534.22534775555414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3.8401776137874433</v>
      </c>
      <c r="L64">
        <v>237.9378976086322</v>
      </c>
      <c r="M64">
        <v>19.130604319550013</v>
      </c>
      <c r="N64">
        <v>24.740603121714422</v>
      </c>
      <c r="O64">
        <v>0</v>
      </c>
      <c r="P64">
        <v>29.098909142857142</v>
      </c>
      <c r="Q64">
        <v>4.0402908563049849</v>
      </c>
      <c r="R64">
        <v>7.6982143416102327</v>
      </c>
      <c r="S64">
        <v>4.7594080024615382</v>
      </c>
      <c r="T64">
        <v>0</v>
      </c>
      <c r="U64">
        <v>59.943732795389884</v>
      </c>
      <c r="V64">
        <v>6.1599754459392129</v>
      </c>
      <c r="W64">
        <v>13.117584041422889</v>
      </c>
      <c r="X64">
        <v>43.571006193057805</v>
      </c>
      <c r="Y64">
        <v>0</v>
      </c>
      <c r="Z64">
        <v>1.9304754545454546</v>
      </c>
      <c r="AA64">
        <v>4.1583869320675104</v>
      </c>
      <c r="AB64">
        <v>7.7981674513145984</v>
      </c>
      <c r="AC64">
        <v>5.7362255904575372</v>
      </c>
      <c r="AD64">
        <v>5.4093353334430514</v>
      </c>
      <c r="AE64">
        <v>14.633861557665425</v>
      </c>
      <c r="AF64">
        <v>0</v>
      </c>
      <c r="AG64">
        <v>11.761206073819073</v>
      </c>
      <c r="AH64">
        <v>33.641045505190348</v>
      </c>
      <c r="AI64">
        <v>0</v>
      </c>
      <c r="AJ64">
        <v>0</v>
      </c>
      <c r="AK64">
        <v>20.07622738282112</v>
      </c>
      <c r="AL64">
        <v>0</v>
      </c>
      <c r="AM64">
        <v>0</v>
      </c>
      <c r="AN64">
        <v>1.0149532124481762</v>
      </c>
      <c r="AO64">
        <v>0</v>
      </c>
      <c r="AP64">
        <v>1.1376251062966032</v>
      </c>
      <c r="AQ64">
        <v>0</v>
      </c>
      <c r="AR64">
        <v>9.8043489000000008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580.58271779478559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3.9500535753542971</v>
      </c>
      <c r="L65">
        <v>241.95649763929393</v>
      </c>
      <c r="M65">
        <v>19.450954908058009</v>
      </c>
      <c r="N65">
        <v>25.159651995808591</v>
      </c>
      <c r="O65">
        <v>0</v>
      </c>
      <c r="P65">
        <v>29.589026047021338</v>
      </c>
      <c r="Q65">
        <v>4.540461201153569</v>
      </c>
      <c r="R65">
        <v>8.6508733234641007</v>
      </c>
      <c r="S65">
        <v>5.3675453284936481</v>
      </c>
      <c r="T65">
        <v>0</v>
      </c>
      <c r="U65">
        <v>59.943732795389884</v>
      </c>
      <c r="V65">
        <v>6.1599754459392129</v>
      </c>
      <c r="W65">
        <v>13.117584041422889</v>
      </c>
      <c r="X65">
        <v>43.571006193057805</v>
      </c>
      <c r="Y65">
        <v>0</v>
      </c>
      <c r="Z65">
        <v>1.9304754545454546</v>
      </c>
      <c r="AA65">
        <v>4.1583869320675104</v>
      </c>
      <c r="AB65">
        <v>7.7981674513145984</v>
      </c>
      <c r="AC65">
        <v>5.7362255904575372</v>
      </c>
      <c r="AD65">
        <v>5.4093353334430514</v>
      </c>
      <c r="AE65">
        <v>14.633861557665425</v>
      </c>
      <c r="AF65">
        <v>0</v>
      </c>
      <c r="AG65">
        <v>11.761206073819073</v>
      </c>
      <c r="AH65">
        <v>33.641045505190348</v>
      </c>
      <c r="AI65">
        <v>0</v>
      </c>
      <c r="AJ65">
        <v>0</v>
      </c>
      <c r="AK65">
        <v>20.07622738282112</v>
      </c>
      <c r="AL65">
        <v>0</v>
      </c>
      <c r="AM65">
        <v>0</v>
      </c>
      <c r="AN65">
        <v>1.0149532124481762</v>
      </c>
      <c r="AO65">
        <v>0</v>
      </c>
      <c r="AP65">
        <v>0.75841673753106875</v>
      </c>
      <c r="AQ65">
        <v>0</v>
      </c>
      <c r="AR65">
        <v>9.8043489000000008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587.62246843774949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3.4898213260208801</v>
      </c>
      <c r="L66">
        <v>215.18044889719343</v>
      </c>
      <c r="M66">
        <v>17.103742224489796</v>
      </c>
      <c r="N66">
        <v>22.121119035889283</v>
      </c>
      <c r="O66">
        <v>0</v>
      </c>
      <c r="P66">
        <v>26.018914166483636</v>
      </c>
      <c r="Q66">
        <v>4.0652676666666672</v>
      </c>
      <c r="R66">
        <v>7.756245687841818</v>
      </c>
      <c r="S66">
        <v>4.805568779229711</v>
      </c>
      <c r="T66">
        <v>0</v>
      </c>
      <c r="U66">
        <v>59.943732795389884</v>
      </c>
      <c r="V66">
        <v>6.1599754459392129</v>
      </c>
      <c r="W66">
        <v>13.117584041422889</v>
      </c>
      <c r="X66">
        <v>43.571006193057805</v>
      </c>
      <c r="Y66">
        <v>0</v>
      </c>
      <c r="Z66">
        <v>1.9304754545454546</v>
      </c>
      <c r="AA66">
        <v>8.3008737299578055</v>
      </c>
      <c r="AB66">
        <v>7.7981674513145984</v>
      </c>
      <c r="AC66">
        <v>5.7362255904575372</v>
      </c>
      <c r="AD66">
        <v>5.4093353334430514</v>
      </c>
      <c r="AE66">
        <v>14.633861557665425</v>
      </c>
      <c r="AF66">
        <v>0</v>
      </c>
      <c r="AG66">
        <v>11.761206073819073</v>
      </c>
      <c r="AH66">
        <v>33.641045505190348</v>
      </c>
      <c r="AI66">
        <v>0</v>
      </c>
      <c r="AJ66">
        <v>0</v>
      </c>
      <c r="AK66">
        <v>20.07622738282112</v>
      </c>
      <c r="AL66">
        <v>0</v>
      </c>
      <c r="AM66">
        <v>0</v>
      </c>
      <c r="AN66">
        <v>1.0149532124481762</v>
      </c>
      <c r="AO66">
        <v>0</v>
      </c>
      <c r="AP66">
        <v>0.75841673753106875</v>
      </c>
      <c r="AQ66">
        <v>0</v>
      </c>
      <c r="AR66">
        <v>9.8043489000000008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553.64101900080755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3.649895486070196</v>
      </c>
      <c r="L67">
        <v>225.24282175711519</v>
      </c>
      <c r="M67">
        <v>17.900888021442494</v>
      </c>
      <c r="N67">
        <v>23.154385113248132</v>
      </c>
      <c r="O67">
        <v>0</v>
      </c>
      <c r="P67">
        <v>27.231182223691111</v>
      </c>
      <c r="Q67">
        <v>4.2253992957746487</v>
      </c>
      <c r="R67">
        <v>8.0665900357717053</v>
      </c>
      <c r="S67">
        <v>4.99864990138067</v>
      </c>
      <c r="T67">
        <v>0</v>
      </c>
      <c r="U67">
        <v>59.943732795389884</v>
      </c>
      <c r="V67">
        <v>6.1599754459392129</v>
      </c>
      <c r="W67">
        <v>13.117584041422889</v>
      </c>
      <c r="X67">
        <v>43.571006193057805</v>
      </c>
      <c r="Y67">
        <v>0</v>
      </c>
      <c r="Z67">
        <v>1.9304754545454546</v>
      </c>
      <c r="AA67">
        <v>8.3167741708860756</v>
      </c>
      <c r="AB67">
        <v>6.7089496054046425</v>
      </c>
      <c r="AC67">
        <v>5.7362255904575372</v>
      </c>
      <c r="AD67">
        <v>5.4093353334430514</v>
      </c>
      <c r="AE67">
        <v>14.633861557665425</v>
      </c>
      <c r="AF67">
        <v>0</v>
      </c>
      <c r="AG67">
        <v>11.761206073819073</v>
      </c>
      <c r="AH67">
        <v>33.641045505190348</v>
      </c>
      <c r="AI67">
        <v>0</v>
      </c>
      <c r="AJ67">
        <v>0</v>
      </c>
      <c r="AK67">
        <v>20.07622738282112</v>
      </c>
      <c r="AL67">
        <v>0</v>
      </c>
      <c r="AM67">
        <v>0</v>
      </c>
      <c r="AN67">
        <v>1.0149532124481762</v>
      </c>
      <c r="AO67">
        <v>0</v>
      </c>
      <c r="AP67">
        <v>1.3272291372825185</v>
      </c>
      <c r="AQ67">
        <v>0</v>
      </c>
      <c r="AR67">
        <v>9.8043489000000008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567.06519804625623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3.9098154897132296</v>
      </c>
      <c r="L68">
        <v>240.97472089659911</v>
      </c>
      <c r="M68">
        <v>19.152908706150335</v>
      </c>
      <c r="N68">
        <v>24.7706186641438</v>
      </c>
      <c r="O68">
        <v>0</v>
      </c>
      <c r="P68">
        <v>29.139093250760027</v>
      </c>
      <c r="Q68">
        <v>4.4790626764275263</v>
      </c>
      <c r="R68">
        <v>8.5352888842975201</v>
      </c>
      <c r="S68">
        <v>5.2958417137592129</v>
      </c>
      <c r="T68">
        <v>0</v>
      </c>
      <c r="U68">
        <v>59.943732795389884</v>
      </c>
      <c r="V68">
        <v>6.1599754459392129</v>
      </c>
      <c r="W68">
        <v>13.117584041422889</v>
      </c>
      <c r="X68">
        <v>43.571006193057805</v>
      </c>
      <c r="Y68">
        <v>0</v>
      </c>
      <c r="Z68">
        <v>1.9304754545454546</v>
      </c>
      <c r="AA68">
        <v>12.475161102953585</v>
      </c>
      <c r="AB68">
        <v>6.7089496054046425</v>
      </c>
      <c r="AC68">
        <v>5.7362255904575372</v>
      </c>
      <c r="AD68">
        <v>5.4093353334430514</v>
      </c>
      <c r="AE68">
        <v>14.633861557665425</v>
      </c>
      <c r="AF68">
        <v>0</v>
      </c>
      <c r="AG68">
        <v>11.761206073819073</v>
      </c>
      <c r="AH68">
        <v>33.641045505190348</v>
      </c>
      <c r="AI68">
        <v>0</v>
      </c>
      <c r="AJ68">
        <v>0</v>
      </c>
      <c r="AK68">
        <v>20.07622738282112</v>
      </c>
      <c r="AL68">
        <v>0</v>
      </c>
      <c r="AM68">
        <v>0</v>
      </c>
      <c r="AN68">
        <v>1.0149532124481762</v>
      </c>
      <c r="AO68">
        <v>0</v>
      </c>
      <c r="AP68">
        <v>3.6024793498757242</v>
      </c>
      <c r="AQ68">
        <v>0</v>
      </c>
      <c r="AR68">
        <v>9.8043489000000008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595.28637363827352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9.0399867211279012</v>
      </c>
      <c r="L69">
        <v>375.827395104</v>
      </c>
      <c r="M69">
        <v>27.20790282909363</v>
      </c>
      <c r="N69">
        <v>35.151248306807766</v>
      </c>
      <c r="O69">
        <v>0</v>
      </c>
      <c r="P69">
        <v>41.341239171641789</v>
      </c>
      <c r="Q69">
        <v>6.4434572787488511</v>
      </c>
      <c r="R69">
        <v>12.550116434341103</v>
      </c>
      <c r="S69">
        <v>7.8167327758620688</v>
      </c>
      <c r="T69">
        <v>0</v>
      </c>
      <c r="U69">
        <v>59.943732795389884</v>
      </c>
      <c r="V69">
        <v>6.1599754459392129</v>
      </c>
      <c r="W69">
        <v>13.117584041422889</v>
      </c>
      <c r="X69">
        <v>43.571006193057805</v>
      </c>
      <c r="Y69">
        <v>0</v>
      </c>
      <c r="Z69">
        <v>1.9304754545454546</v>
      </c>
      <c r="AA69">
        <v>12.475161102953585</v>
      </c>
      <c r="AB69">
        <v>6.7089496054046425</v>
      </c>
      <c r="AC69">
        <v>5.7362255904575372</v>
      </c>
      <c r="AD69">
        <v>5.4093353334430514</v>
      </c>
      <c r="AE69">
        <v>14.633861557665425</v>
      </c>
      <c r="AF69">
        <v>0</v>
      </c>
      <c r="AG69">
        <v>11.761206073819073</v>
      </c>
      <c r="AH69">
        <v>45.275240489461446</v>
      </c>
      <c r="AI69">
        <v>0</v>
      </c>
      <c r="AJ69">
        <v>0</v>
      </c>
      <c r="AK69">
        <v>20.07622738282112</v>
      </c>
      <c r="AL69">
        <v>0</v>
      </c>
      <c r="AM69">
        <v>0</v>
      </c>
      <c r="AN69">
        <v>1.0149532124481762</v>
      </c>
      <c r="AO69">
        <v>0</v>
      </c>
      <c r="AP69">
        <v>3.6024793498757242</v>
      </c>
      <c r="AQ69">
        <v>0</v>
      </c>
      <c r="AR69">
        <v>9.8043489000000008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786.04129696231712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9.0399867211279012</v>
      </c>
      <c r="L70">
        <v>308.77351325030628</v>
      </c>
      <c r="M70">
        <v>27.20790282909363</v>
      </c>
      <c r="N70">
        <v>35.151248306807766</v>
      </c>
      <c r="O70">
        <v>0</v>
      </c>
      <c r="P70">
        <v>41.341239171641789</v>
      </c>
      <c r="Q70">
        <v>6.4602887498731603</v>
      </c>
      <c r="R70">
        <v>12.546161195346457</v>
      </c>
      <c r="S70">
        <v>7.8170562681099085</v>
      </c>
      <c r="T70">
        <v>0</v>
      </c>
      <c r="U70">
        <v>59.943732795389884</v>
      </c>
      <c r="V70">
        <v>6.1599754459392129</v>
      </c>
      <c r="W70">
        <v>13.117584041422889</v>
      </c>
      <c r="X70">
        <v>43.571006193057805</v>
      </c>
      <c r="Y70">
        <v>0</v>
      </c>
      <c r="Z70">
        <v>1.9304754545454546</v>
      </c>
      <c r="AA70">
        <v>12.475161102953585</v>
      </c>
      <c r="AB70">
        <v>6.7089496054046425</v>
      </c>
      <c r="AC70">
        <v>5.7362255904575372</v>
      </c>
      <c r="AD70">
        <v>5.4093353334430514</v>
      </c>
      <c r="AE70">
        <v>14.633861557665425</v>
      </c>
      <c r="AF70">
        <v>0</v>
      </c>
      <c r="AG70">
        <v>11.761206073819073</v>
      </c>
      <c r="AH70">
        <v>45.275240489461446</v>
      </c>
      <c r="AI70">
        <v>0</v>
      </c>
      <c r="AJ70">
        <v>0</v>
      </c>
      <c r="AK70">
        <v>20.07622738282112</v>
      </c>
      <c r="AL70">
        <v>0</v>
      </c>
      <c r="AM70">
        <v>0</v>
      </c>
      <c r="AN70">
        <v>1.0149532124481762</v>
      </c>
      <c r="AO70">
        <v>0</v>
      </c>
      <c r="AP70">
        <v>3.6024793498757242</v>
      </c>
      <c r="AQ70">
        <v>0</v>
      </c>
      <c r="AR70">
        <v>9.8043489000000008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719.0006148330009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9.0400831611462475</v>
      </c>
      <c r="L71">
        <v>308.77057194028936</v>
      </c>
      <c r="M71">
        <v>27.20790282909363</v>
      </c>
      <c r="N71">
        <v>35.151248306807766</v>
      </c>
      <c r="O71">
        <v>0</v>
      </c>
      <c r="P71">
        <v>41.341239171641789</v>
      </c>
      <c r="Q71">
        <v>6.4602887498731603</v>
      </c>
      <c r="R71">
        <v>12.546161195346457</v>
      </c>
      <c r="S71">
        <v>7.8170562681099085</v>
      </c>
      <c r="T71">
        <v>0</v>
      </c>
      <c r="U71">
        <v>59.943732795389884</v>
      </c>
      <c r="V71">
        <v>6.1599754459392129</v>
      </c>
      <c r="W71">
        <v>13.117584041422889</v>
      </c>
      <c r="X71">
        <v>43.571006193057805</v>
      </c>
      <c r="Y71">
        <v>0</v>
      </c>
      <c r="Z71">
        <v>1.9304754545454546</v>
      </c>
      <c r="AA71">
        <v>12.475161102953585</v>
      </c>
      <c r="AB71">
        <v>6.7089496054046425</v>
      </c>
      <c r="AC71">
        <v>8.6039612915400685</v>
      </c>
      <c r="AD71">
        <v>5.4093353334430514</v>
      </c>
      <c r="AE71">
        <v>14.633861557665425</v>
      </c>
      <c r="AF71">
        <v>0</v>
      </c>
      <c r="AG71">
        <v>11.761206073819073</v>
      </c>
      <c r="AH71">
        <v>45.275240489461446</v>
      </c>
      <c r="AI71">
        <v>0</v>
      </c>
      <c r="AJ71">
        <v>0</v>
      </c>
      <c r="AK71">
        <v>20.07622738282112</v>
      </c>
      <c r="AL71">
        <v>0</v>
      </c>
      <c r="AM71">
        <v>0</v>
      </c>
      <c r="AN71">
        <v>1.0149532124481762</v>
      </c>
      <c r="AO71">
        <v>0</v>
      </c>
      <c r="AP71">
        <v>3.6024793498757242</v>
      </c>
      <c r="AQ71">
        <v>0</v>
      </c>
      <c r="AR71">
        <v>9.8043489000000008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721.86550566408482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9.3699217571074307</v>
      </c>
      <c r="L72">
        <v>260.51791732714452</v>
      </c>
      <c r="M72">
        <v>27.20790282909363</v>
      </c>
      <c r="N72">
        <v>35.151248306807766</v>
      </c>
      <c r="O72">
        <v>0</v>
      </c>
      <c r="P72">
        <v>41.341239171641789</v>
      </c>
      <c r="Q72">
        <v>6.4602887498731603</v>
      </c>
      <c r="R72">
        <v>12.546161195346457</v>
      </c>
      <c r="S72">
        <v>7.8170562681099085</v>
      </c>
      <c r="T72">
        <v>0</v>
      </c>
      <c r="U72">
        <v>59.943732795389884</v>
      </c>
      <c r="V72">
        <v>6.1599754459392129</v>
      </c>
      <c r="W72">
        <v>13.117584041422889</v>
      </c>
      <c r="X72">
        <v>43.571006193057805</v>
      </c>
      <c r="Y72">
        <v>0</v>
      </c>
      <c r="Z72">
        <v>1.9304754545454546</v>
      </c>
      <c r="AA72">
        <v>12.475161102953585</v>
      </c>
      <c r="AB72">
        <v>6.7089496054046425</v>
      </c>
      <c r="AC72">
        <v>8.6039612915400685</v>
      </c>
      <c r="AD72">
        <v>5.4093353334430514</v>
      </c>
      <c r="AE72">
        <v>14.633861557665425</v>
      </c>
      <c r="AF72">
        <v>0</v>
      </c>
      <c r="AG72">
        <v>11.761206073819073</v>
      </c>
      <c r="AH72">
        <v>45.275240489461446</v>
      </c>
      <c r="AI72">
        <v>0</v>
      </c>
      <c r="AJ72">
        <v>0</v>
      </c>
      <c r="AK72">
        <v>20.07622738282112</v>
      </c>
      <c r="AL72">
        <v>0</v>
      </c>
      <c r="AM72">
        <v>0</v>
      </c>
      <c r="AN72">
        <v>1.0149532124481762</v>
      </c>
      <c r="AO72">
        <v>0</v>
      </c>
      <c r="AP72">
        <v>0.94802076851698414</v>
      </c>
      <c r="AQ72">
        <v>0</v>
      </c>
      <c r="AR72">
        <v>9.8043489000000008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671.2882310655425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9.0400539567361218</v>
      </c>
      <c r="L73">
        <v>212.2805386330395</v>
      </c>
      <c r="M73">
        <v>27.20790282909363</v>
      </c>
      <c r="N73">
        <v>35.151248306807766</v>
      </c>
      <c r="O73">
        <v>0</v>
      </c>
      <c r="P73">
        <v>41.341239171641789</v>
      </c>
      <c r="Q73">
        <v>6.4602887498731603</v>
      </c>
      <c r="R73">
        <v>12.546161195346457</v>
      </c>
      <c r="S73">
        <v>7.8170562681099085</v>
      </c>
      <c r="T73">
        <v>0</v>
      </c>
      <c r="U73">
        <v>59.943732795389884</v>
      </c>
      <c r="V73">
        <v>6.1599754459392129</v>
      </c>
      <c r="W73">
        <v>13.117584041422889</v>
      </c>
      <c r="X73">
        <v>43.571006193057805</v>
      </c>
      <c r="Y73">
        <v>0</v>
      </c>
      <c r="Z73">
        <v>1.9304754545454546</v>
      </c>
      <c r="AA73">
        <v>12.475161102953585</v>
      </c>
      <c r="AB73">
        <v>6.7089496054046425</v>
      </c>
      <c r="AC73">
        <v>8.6039612915400685</v>
      </c>
      <c r="AD73">
        <v>5.4093353334430514</v>
      </c>
      <c r="AE73">
        <v>14.633861557665425</v>
      </c>
      <c r="AF73">
        <v>0</v>
      </c>
      <c r="AG73">
        <v>11.761206073819073</v>
      </c>
      <c r="AH73">
        <v>45.275240489461446</v>
      </c>
      <c r="AI73">
        <v>0</v>
      </c>
      <c r="AJ73">
        <v>0</v>
      </c>
      <c r="AK73">
        <v>20.07622738282112</v>
      </c>
      <c r="AL73">
        <v>0</v>
      </c>
      <c r="AM73">
        <v>1.3417900037017254</v>
      </c>
      <c r="AN73">
        <v>1.0149532124481762</v>
      </c>
      <c r="AO73">
        <v>0</v>
      </c>
      <c r="AP73">
        <v>0.94802076851698414</v>
      </c>
      <c r="AQ73">
        <v>0</v>
      </c>
      <c r="AR73">
        <v>9.8043489000000008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624.06277457476779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9.0400577731473142</v>
      </c>
      <c r="L74">
        <v>183.33302720652293</v>
      </c>
      <c r="M74">
        <v>27.20790282909363</v>
      </c>
      <c r="N74">
        <v>35.151248306807766</v>
      </c>
      <c r="O74">
        <v>0</v>
      </c>
      <c r="P74">
        <v>41.341239171641789</v>
      </c>
      <c r="Q74">
        <v>6.4602887498731603</v>
      </c>
      <c r="R74">
        <v>12.546161195346457</v>
      </c>
      <c r="S74">
        <v>7.8170562681099085</v>
      </c>
      <c r="T74">
        <v>0</v>
      </c>
      <c r="U74">
        <v>59.943732795389884</v>
      </c>
      <c r="V74">
        <v>6.1599754459392129</v>
      </c>
      <c r="W74">
        <v>13.117584041422889</v>
      </c>
      <c r="X74">
        <v>43.571006193057805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5.4093353334430514</v>
      </c>
      <c r="AE74">
        <v>14.633861557665425</v>
      </c>
      <c r="AF74">
        <v>0</v>
      </c>
      <c r="AG74">
        <v>11.761206073819073</v>
      </c>
      <c r="AH74">
        <v>45.275240489461446</v>
      </c>
      <c r="AI74">
        <v>0</v>
      </c>
      <c r="AJ74">
        <v>0</v>
      </c>
      <c r="AK74">
        <v>20.07622738282112</v>
      </c>
      <c r="AL74">
        <v>0</v>
      </c>
      <c r="AM74">
        <v>1.3417900037017254</v>
      </c>
      <c r="AN74">
        <v>1.0149532124481762</v>
      </c>
      <c r="AO74">
        <v>0</v>
      </c>
      <c r="AP74">
        <v>0.94802076851698414</v>
      </c>
      <c r="AQ74">
        <v>0</v>
      </c>
      <c r="AR74">
        <v>9.8043489000000008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600.10356841125224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4.9700374709717048</v>
      </c>
      <c r="L75">
        <v>125.43975641319085</v>
      </c>
      <c r="M75">
        <v>27.20790282909363</v>
      </c>
      <c r="N75">
        <v>35.151248306807766</v>
      </c>
      <c r="O75">
        <v>0</v>
      </c>
      <c r="P75">
        <v>41.341239171641789</v>
      </c>
      <c r="Q75">
        <v>6.4602887498731603</v>
      </c>
      <c r="R75">
        <v>12.546161195346457</v>
      </c>
      <c r="S75">
        <v>7.8170562681099085</v>
      </c>
      <c r="T75">
        <v>0</v>
      </c>
      <c r="U75">
        <v>60.264073535417644</v>
      </c>
      <c r="V75">
        <v>6.1599754459392129</v>
      </c>
      <c r="W75">
        <v>13.117584041422889</v>
      </c>
      <c r="X75">
        <v>43.571006193057805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5.4093353334430514</v>
      </c>
      <c r="AE75">
        <v>14.633861557665425</v>
      </c>
      <c r="AF75">
        <v>0</v>
      </c>
      <c r="AG75">
        <v>11.761206073819073</v>
      </c>
      <c r="AH75">
        <v>45.275240489461446</v>
      </c>
      <c r="AI75">
        <v>0</v>
      </c>
      <c r="AJ75">
        <v>0</v>
      </c>
      <c r="AK75">
        <v>20.07622738282112</v>
      </c>
      <c r="AL75">
        <v>0</v>
      </c>
      <c r="AM75">
        <v>1.3417900037017254</v>
      </c>
      <c r="AN75">
        <v>1.0149532124481762</v>
      </c>
      <c r="AO75">
        <v>0</v>
      </c>
      <c r="AP75">
        <v>0.3412874398508699</v>
      </c>
      <c r="AQ75">
        <v>0</v>
      </c>
      <c r="AR75">
        <v>9.8043489000000008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537.85388472710622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4.9699514818396509</v>
      </c>
      <c r="L76">
        <v>125.43975641319085</v>
      </c>
      <c r="M76">
        <v>27.20790282909363</v>
      </c>
      <c r="N76">
        <v>35.151248306807766</v>
      </c>
      <c r="O76">
        <v>0</v>
      </c>
      <c r="P76">
        <v>41.341239171641789</v>
      </c>
      <c r="Q76">
        <v>6.4602887498731603</v>
      </c>
      <c r="R76">
        <v>12.546161195346457</v>
      </c>
      <c r="S76">
        <v>7.8170562681099085</v>
      </c>
      <c r="T76">
        <v>0</v>
      </c>
      <c r="U76">
        <v>60.279313535728846</v>
      </c>
      <c r="V76">
        <v>6.1599754459392129</v>
      </c>
      <c r="W76">
        <v>10.309437999106876</v>
      </c>
      <c r="X76">
        <v>43.571006193057805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5.4093353334430514</v>
      </c>
      <c r="AE76">
        <v>14.633861557665425</v>
      </c>
      <c r="AF76">
        <v>0</v>
      </c>
      <c r="AG76">
        <v>11.761206073819073</v>
      </c>
      <c r="AH76">
        <v>45.275240489461446</v>
      </c>
      <c r="AI76">
        <v>1.0552917846798977</v>
      </c>
      <c r="AJ76">
        <v>0</v>
      </c>
      <c r="AK76">
        <v>20.07622738282112</v>
      </c>
      <c r="AL76">
        <v>0</v>
      </c>
      <c r="AM76">
        <v>3.1176885152549558</v>
      </c>
      <c r="AN76">
        <v>1.0149532124481762</v>
      </c>
      <c r="AO76">
        <v>0</v>
      </c>
      <c r="AP76">
        <v>0.3412874398508699</v>
      </c>
      <c r="AQ76">
        <v>0</v>
      </c>
      <c r="AR76">
        <v>9.8043489000000008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537.89208299220252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4.9699570466017011</v>
      </c>
      <c r="L77">
        <v>125.43975641319085</v>
      </c>
      <c r="M77">
        <v>27.20790282909363</v>
      </c>
      <c r="N77">
        <v>35.151248306807766</v>
      </c>
      <c r="O77">
        <v>0</v>
      </c>
      <c r="P77">
        <v>41.341239171641789</v>
      </c>
      <c r="Q77">
        <v>6.4602887498731603</v>
      </c>
      <c r="R77">
        <v>12.546161195346457</v>
      </c>
      <c r="S77">
        <v>7.8170562681099085</v>
      </c>
      <c r="T77">
        <v>0</v>
      </c>
      <c r="U77">
        <v>60.279313535728846</v>
      </c>
      <c r="V77">
        <v>6.1599754459392129</v>
      </c>
      <c r="W77">
        <v>10.309437999106876</v>
      </c>
      <c r="X77">
        <v>43.571006193057805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8.1140027426263579</v>
      </c>
      <c r="AE77">
        <v>14.633861557665425</v>
      </c>
      <c r="AF77">
        <v>0</v>
      </c>
      <c r="AG77">
        <v>11.761206073819073</v>
      </c>
      <c r="AH77">
        <v>45.275240489461446</v>
      </c>
      <c r="AI77">
        <v>1.5075597289721032</v>
      </c>
      <c r="AJ77">
        <v>0</v>
      </c>
      <c r="AK77">
        <v>20.07622738282112</v>
      </c>
      <c r="AL77">
        <v>0</v>
      </c>
      <c r="AM77">
        <v>3.1176885152549558</v>
      </c>
      <c r="AN77">
        <v>1.0149532124481762</v>
      </c>
      <c r="AO77">
        <v>0</v>
      </c>
      <c r="AP77">
        <v>0.72049580861640417</v>
      </c>
      <c r="AQ77">
        <v>0</v>
      </c>
      <c r="AR77">
        <v>9.8043489000000008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541.42823227920564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4.9699635261144808</v>
      </c>
      <c r="L78">
        <v>125.43975641319085</v>
      </c>
      <c r="M78">
        <v>27.20790282909363</v>
      </c>
      <c r="N78">
        <v>35.151248306807766</v>
      </c>
      <c r="O78">
        <v>0</v>
      </c>
      <c r="P78">
        <v>41.341239171641789</v>
      </c>
      <c r="Q78">
        <v>6.4602887498731603</v>
      </c>
      <c r="R78">
        <v>12.546161195346457</v>
      </c>
      <c r="S78">
        <v>7.8170562681099085</v>
      </c>
      <c r="T78">
        <v>0</v>
      </c>
      <c r="U78">
        <v>60.279313535728846</v>
      </c>
      <c r="V78">
        <v>6.1599754459392129</v>
      </c>
      <c r="W78">
        <v>10.309437999106876</v>
      </c>
      <c r="X78">
        <v>43.571006193057805</v>
      </c>
      <c r="Y78">
        <v>0</v>
      </c>
      <c r="Z78">
        <v>5.8207351704545465</v>
      </c>
      <c r="AA78">
        <v>12.475161102953585</v>
      </c>
      <c r="AB78">
        <v>12.036645291974894</v>
      </c>
      <c r="AC78">
        <v>8.6039612915400685</v>
      </c>
      <c r="AD78">
        <v>11.034934265927118</v>
      </c>
      <c r="AE78">
        <v>14.633861557665425</v>
      </c>
      <c r="AF78">
        <v>0</v>
      </c>
      <c r="AG78">
        <v>11.761206073819073</v>
      </c>
      <c r="AH78">
        <v>45.793873500953858</v>
      </c>
      <c r="AI78">
        <v>2.2613397214610282</v>
      </c>
      <c r="AJ78">
        <v>0</v>
      </c>
      <c r="AK78">
        <v>20.07622738282112</v>
      </c>
      <c r="AL78">
        <v>0</v>
      </c>
      <c r="AM78">
        <v>4.6883719363807721</v>
      </c>
      <c r="AN78">
        <v>1.0149532124481762</v>
      </c>
      <c r="AO78">
        <v>0</v>
      </c>
      <c r="AP78">
        <v>2.9957460212096105</v>
      </c>
      <c r="AQ78">
        <v>0</v>
      </c>
      <c r="AR78">
        <v>9.8043489000000008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554.01096370446987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7.9299808249475703</v>
      </c>
      <c r="L79">
        <v>150.50511726654926</v>
      </c>
      <c r="M79">
        <v>27.20790282909363</v>
      </c>
      <c r="N79">
        <v>35.151248306807766</v>
      </c>
      <c r="O79">
        <v>0</v>
      </c>
      <c r="P79">
        <v>41.341239171641789</v>
      </c>
      <c r="Q79">
        <v>6.4657617798627003</v>
      </c>
      <c r="R79">
        <v>12.550116434341103</v>
      </c>
      <c r="S79">
        <v>7.8167327758620688</v>
      </c>
      <c r="T79">
        <v>0</v>
      </c>
      <c r="U79">
        <v>60.279313535728846</v>
      </c>
      <c r="V79">
        <v>6.1599754459392129</v>
      </c>
      <c r="W79">
        <v>13.117584041422889</v>
      </c>
      <c r="X79">
        <v>43.571006193057805</v>
      </c>
      <c r="Y79">
        <v>0</v>
      </c>
      <c r="Z79">
        <v>5.8207351704545465</v>
      </c>
      <c r="AA79">
        <v>12.475161102953585</v>
      </c>
      <c r="AB79">
        <v>12.036645291974894</v>
      </c>
      <c r="AC79">
        <v>8.6039612915400685</v>
      </c>
      <c r="AD79">
        <v>11.034934265927118</v>
      </c>
      <c r="AE79">
        <v>14.633861557665425</v>
      </c>
      <c r="AF79">
        <v>0</v>
      </c>
      <c r="AG79">
        <v>11.761206073819073</v>
      </c>
      <c r="AH79">
        <v>45.793873500953858</v>
      </c>
      <c r="AI79">
        <v>14.69870767748519</v>
      </c>
      <c r="AJ79">
        <v>0</v>
      </c>
      <c r="AK79">
        <v>20.07622738282112</v>
      </c>
      <c r="AL79">
        <v>0</v>
      </c>
      <c r="AM79">
        <v>4.6883719363807721</v>
      </c>
      <c r="AN79">
        <v>1.0149532124481762</v>
      </c>
      <c r="AO79">
        <v>0</v>
      </c>
      <c r="AP79">
        <v>2.9957460212096105</v>
      </c>
      <c r="AQ79">
        <v>0</v>
      </c>
      <c r="AR79">
        <v>9.8043489000000008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597.29096063173802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8.6798104657267867</v>
      </c>
      <c r="L80">
        <v>260.52231500000005</v>
      </c>
      <c r="M80">
        <v>27.20790282909363</v>
      </c>
      <c r="N80">
        <v>35.151248306807766</v>
      </c>
      <c r="O80">
        <v>0</v>
      </c>
      <c r="P80">
        <v>41.341239171641789</v>
      </c>
      <c r="Q80">
        <v>6.4657617798627003</v>
      </c>
      <c r="R80">
        <v>12.550116434341103</v>
      </c>
      <c r="S80">
        <v>7.8167327758620688</v>
      </c>
      <c r="T80">
        <v>0</v>
      </c>
      <c r="U80">
        <v>60.279313535728846</v>
      </c>
      <c r="V80">
        <v>6.1599754459392129</v>
      </c>
      <c r="W80">
        <v>13.117584041422889</v>
      </c>
      <c r="X80">
        <v>43.571006193057805</v>
      </c>
      <c r="Y80">
        <v>0</v>
      </c>
      <c r="Z80">
        <v>5.8207351704545465</v>
      </c>
      <c r="AA80">
        <v>12.475161102953585</v>
      </c>
      <c r="AB80">
        <v>12.036645291974894</v>
      </c>
      <c r="AC80">
        <v>8.6039612915400685</v>
      </c>
      <c r="AD80">
        <v>11.034934265927118</v>
      </c>
      <c r="AE80">
        <v>14.633861557665425</v>
      </c>
      <c r="AF80">
        <v>0</v>
      </c>
      <c r="AG80">
        <v>11.761206073819073</v>
      </c>
      <c r="AH80">
        <v>45.793873500953858</v>
      </c>
      <c r="AI80">
        <v>14.69870767748519</v>
      </c>
      <c r="AJ80">
        <v>0</v>
      </c>
      <c r="AK80">
        <v>20.07622738282112</v>
      </c>
      <c r="AL80">
        <v>0</v>
      </c>
      <c r="AM80">
        <v>4.6883719363807721</v>
      </c>
      <c r="AN80">
        <v>1.0149532124481762</v>
      </c>
      <c r="AO80">
        <v>0</v>
      </c>
      <c r="AP80">
        <v>2.9957460212096105</v>
      </c>
      <c r="AQ80">
        <v>0</v>
      </c>
      <c r="AR80">
        <v>9.8043489000000008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708.0579880059679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9.0400274380473711</v>
      </c>
      <c r="L81">
        <v>317.94235600000002</v>
      </c>
      <c r="M81">
        <v>27.20790282909363</v>
      </c>
      <c r="N81">
        <v>35.151248306807766</v>
      </c>
      <c r="O81">
        <v>0</v>
      </c>
      <c r="P81">
        <v>41.341239171641789</v>
      </c>
      <c r="Q81">
        <v>6.4657617798627003</v>
      </c>
      <c r="R81">
        <v>12.550116434341103</v>
      </c>
      <c r="S81">
        <v>7.8167327758620688</v>
      </c>
      <c r="T81">
        <v>0</v>
      </c>
      <c r="U81">
        <v>60.279313535728846</v>
      </c>
      <c r="V81">
        <v>6.1599754459392129</v>
      </c>
      <c r="W81">
        <v>13.117584041422889</v>
      </c>
      <c r="X81">
        <v>43.571006193057805</v>
      </c>
      <c r="Y81">
        <v>0</v>
      </c>
      <c r="Z81">
        <v>5.8207351704545465</v>
      </c>
      <c r="AA81">
        <v>12.475161102953585</v>
      </c>
      <c r="AB81">
        <v>12.036645291974894</v>
      </c>
      <c r="AC81">
        <v>8.6039612915400685</v>
      </c>
      <c r="AD81">
        <v>11.034934265927118</v>
      </c>
      <c r="AE81">
        <v>14.633861557665425</v>
      </c>
      <c r="AF81">
        <v>0</v>
      </c>
      <c r="AG81">
        <v>11.761206073819073</v>
      </c>
      <c r="AH81">
        <v>45.793873500953858</v>
      </c>
      <c r="AI81">
        <v>14.69870767748519</v>
      </c>
      <c r="AJ81">
        <v>0</v>
      </c>
      <c r="AK81">
        <v>20.07622738282112</v>
      </c>
      <c r="AL81">
        <v>0</v>
      </c>
      <c r="AM81">
        <v>4.6883719363807721</v>
      </c>
      <c r="AN81">
        <v>1.0149532124481762</v>
      </c>
      <c r="AO81">
        <v>0</v>
      </c>
      <c r="AP81">
        <v>0.3412874398508699</v>
      </c>
      <c r="AQ81">
        <v>0</v>
      </c>
      <c r="AR81">
        <v>9.8043489000000008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763.18378739692969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9.0300418478673414</v>
      </c>
      <c r="L82">
        <v>317.94235600000002</v>
      </c>
      <c r="M82">
        <v>27.20790282909363</v>
      </c>
      <c r="N82">
        <v>35.151248306807766</v>
      </c>
      <c r="O82">
        <v>0</v>
      </c>
      <c r="P82">
        <v>41.341239171641789</v>
      </c>
      <c r="Q82">
        <v>6.4657617798627003</v>
      </c>
      <c r="R82">
        <v>12.550116434341103</v>
      </c>
      <c r="S82">
        <v>7.8167327758620688</v>
      </c>
      <c r="T82">
        <v>0</v>
      </c>
      <c r="U82">
        <v>60.279313535728846</v>
      </c>
      <c r="V82">
        <v>6.1599754459392129</v>
      </c>
      <c r="W82">
        <v>13.117584041422889</v>
      </c>
      <c r="X82">
        <v>43.571006193057805</v>
      </c>
      <c r="Y82">
        <v>0</v>
      </c>
      <c r="Z82">
        <v>5.8207351704545465</v>
      </c>
      <c r="AA82">
        <v>12.475161102953585</v>
      </c>
      <c r="AB82">
        <v>12.036645291974894</v>
      </c>
      <c r="AC82">
        <v>8.6039612915400685</v>
      </c>
      <c r="AD82">
        <v>11.034934265927118</v>
      </c>
      <c r="AE82">
        <v>14.633861557665425</v>
      </c>
      <c r="AF82">
        <v>0</v>
      </c>
      <c r="AG82">
        <v>11.761206073819073</v>
      </c>
      <c r="AH82">
        <v>45.793873500953858</v>
      </c>
      <c r="AI82">
        <v>14.69870767748519</v>
      </c>
      <c r="AJ82">
        <v>0</v>
      </c>
      <c r="AK82">
        <v>20.07622738282112</v>
      </c>
      <c r="AL82">
        <v>0</v>
      </c>
      <c r="AM82">
        <v>4.6883719363807721</v>
      </c>
      <c r="AN82">
        <v>1.0149532124481762</v>
      </c>
      <c r="AO82">
        <v>0</v>
      </c>
      <c r="AP82">
        <v>0.3412874398508699</v>
      </c>
      <c r="AQ82">
        <v>0</v>
      </c>
      <c r="AR82">
        <v>9.8043489000000008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763.17380180674968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9.0300418478673414</v>
      </c>
      <c r="L83">
        <v>317.94235600000002</v>
      </c>
      <c r="M83">
        <v>27.20790282909363</v>
      </c>
      <c r="N83">
        <v>35.151248306807766</v>
      </c>
      <c r="O83">
        <v>0</v>
      </c>
      <c r="P83">
        <v>41.341239171641789</v>
      </c>
      <c r="Q83">
        <v>6.4657617798627003</v>
      </c>
      <c r="R83">
        <v>12.550116434341103</v>
      </c>
      <c r="S83">
        <v>7.8167327758620688</v>
      </c>
      <c r="T83">
        <v>0</v>
      </c>
      <c r="U83">
        <v>60.279313535728846</v>
      </c>
      <c r="V83">
        <v>6.1599754459392129</v>
      </c>
      <c r="W83">
        <v>13.117584041422889</v>
      </c>
      <c r="X83">
        <v>43.571006193057805</v>
      </c>
      <c r="Y83">
        <v>0</v>
      </c>
      <c r="Z83">
        <v>5.8207351704545465</v>
      </c>
      <c r="AA83">
        <v>12.475161102953585</v>
      </c>
      <c r="AB83">
        <v>12.036645291974894</v>
      </c>
      <c r="AC83">
        <v>8.6039612915400685</v>
      </c>
      <c r="AD83">
        <v>11.034934265927118</v>
      </c>
      <c r="AE83">
        <v>14.633861557665425</v>
      </c>
      <c r="AF83">
        <v>0</v>
      </c>
      <c r="AG83">
        <v>11.761206073819073</v>
      </c>
      <c r="AH83">
        <v>45.793873500953858</v>
      </c>
      <c r="AI83">
        <v>14.69870767748519</v>
      </c>
      <c r="AJ83">
        <v>0</v>
      </c>
      <c r="AK83">
        <v>20.07622738282112</v>
      </c>
      <c r="AL83">
        <v>0</v>
      </c>
      <c r="AM83">
        <v>4.6883719363807721</v>
      </c>
      <c r="AN83">
        <v>1.0149532124481762</v>
      </c>
      <c r="AO83">
        <v>0</v>
      </c>
      <c r="AP83">
        <v>0.3412874398508699</v>
      </c>
      <c r="AQ83">
        <v>0</v>
      </c>
      <c r="AR83">
        <v>9.8043489000000008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763.17380180674968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9.0300418478673414</v>
      </c>
      <c r="L84">
        <v>317.94235600000002</v>
      </c>
      <c r="M84">
        <v>27.20790282909363</v>
      </c>
      <c r="N84">
        <v>35.151248306807766</v>
      </c>
      <c r="O84">
        <v>0</v>
      </c>
      <c r="P84">
        <v>41.341239171641789</v>
      </c>
      <c r="Q84">
        <v>6.4657617798627003</v>
      </c>
      <c r="R84">
        <v>12.550116434341103</v>
      </c>
      <c r="S84">
        <v>7.8167327758620688</v>
      </c>
      <c r="T84">
        <v>0</v>
      </c>
      <c r="U84">
        <v>60.279313535728846</v>
      </c>
      <c r="V84">
        <v>6.1599754459392129</v>
      </c>
      <c r="W84">
        <v>13.117584041422889</v>
      </c>
      <c r="X84">
        <v>43.571006193057805</v>
      </c>
      <c r="Y84">
        <v>0</v>
      </c>
      <c r="Z84">
        <v>5.8207351704545465</v>
      </c>
      <c r="AA84">
        <v>12.475161102953585</v>
      </c>
      <c r="AB84">
        <v>12.036645291974894</v>
      </c>
      <c r="AC84">
        <v>8.6039612915400685</v>
      </c>
      <c r="AD84">
        <v>11.034934265927118</v>
      </c>
      <c r="AE84">
        <v>14.633861557665425</v>
      </c>
      <c r="AF84">
        <v>0</v>
      </c>
      <c r="AG84">
        <v>11.761206073819073</v>
      </c>
      <c r="AH84">
        <v>45.793873500953858</v>
      </c>
      <c r="AI84">
        <v>14.69870767748519</v>
      </c>
      <c r="AJ84">
        <v>0</v>
      </c>
      <c r="AK84">
        <v>20.07622738282112</v>
      </c>
      <c r="AL84">
        <v>0</v>
      </c>
      <c r="AM84">
        <v>4.6883719363807721</v>
      </c>
      <c r="AN84">
        <v>1.0149532124481762</v>
      </c>
      <c r="AO84">
        <v>0</v>
      </c>
      <c r="AP84">
        <v>0.3412874398508699</v>
      </c>
      <c r="AQ84">
        <v>0</v>
      </c>
      <c r="AR84">
        <v>9.8043489000000008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763.17380180674968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9.0300418478673414</v>
      </c>
      <c r="L85">
        <v>317.94235600000002</v>
      </c>
      <c r="M85">
        <v>27.20790282909363</v>
      </c>
      <c r="N85">
        <v>35.151248306807766</v>
      </c>
      <c r="O85">
        <v>0</v>
      </c>
      <c r="P85">
        <v>41.341239171641789</v>
      </c>
      <c r="Q85">
        <v>6.4657617798627003</v>
      </c>
      <c r="R85">
        <v>12.550116434341103</v>
      </c>
      <c r="S85">
        <v>7.8167327758620688</v>
      </c>
      <c r="T85">
        <v>0</v>
      </c>
      <c r="U85">
        <v>60.279313535728846</v>
      </c>
      <c r="V85">
        <v>6.1599754459392129</v>
      </c>
      <c r="W85">
        <v>13.117584041422889</v>
      </c>
      <c r="X85">
        <v>43.571006193057805</v>
      </c>
      <c r="Y85">
        <v>0</v>
      </c>
      <c r="Z85">
        <v>5.8207351704545465</v>
      </c>
      <c r="AA85">
        <v>12.475161102953585</v>
      </c>
      <c r="AB85">
        <v>12.036645291974894</v>
      </c>
      <c r="AC85">
        <v>8.6039612915400685</v>
      </c>
      <c r="AD85">
        <v>11.034934265927118</v>
      </c>
      <c r="AE85">
        <v>14.633861557665425</v>
      </c>
      <c r="AF85">
        <v>0</v>
      </c>
      <c r="AG85">
        <v>11.761206073819073</v>
      </c>
      <c r="AH85">
        <v>45.793873500953858</v>
      </c>
      <c r="AI85">
        <v>1.5075597289721032</v>
      </c>
      <c r="AJ85">
        <v>0</v>
      </c>
      <c r="AK85">
        <v>20.07622738282112</v>
      </c>
      <c r="AL85">
        <v>0</v>
      </c>
      <c r="AM85">
        <v>4.6883719363807721</v>
      </c>
      <c r="AN85">
        <v>1.0149532124481762</v>
      </c>
      <c r="AO85">
        <v>0</v>
      </c>
      <c r="AP85">
        <v>0.3412874398508699</v>
      </c>
      <c r="AQ85">
        <v>0</v>
      </c>
      <c r="AR85">
        <v>9.8043489000000008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749.98265385823652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9.0300418478673414</v>
      </c>
      <c r="L86">
        <v>317.94235600000002</v>
      </c>
      <c r="M86">
        <v>27.20790282909363</v>
      </c>
      <c r="N86">
        <v>35.151248306807766</v>
      </c>
      <c r="O86">
        <v>0</v>
      </c>
      <c r="P86">
        <v>41.341239171641789</v>
      </c>
      <c r="Q86">
        <v>6.4657617798627003</v>
      </c>
      <c r="R86">
        <v>12.550116434341103</v>
      </c>
      <c r="S86">
        <v>7.8167327758620688</v>
      </c>
      <c r="T86">
        <v>0</v>
      </c>
      <c r="U86">
        <v>60.279313535728846</v>
      </c>
      <c r="V86">
        <v>6.1599754459392129</v>
      </c>
      <c r="W86">
        <v>13.117584041422889</v>
      </c>
      <c r="X86">
        <v>43.571006193057805</v>
      </c>
      <c r="Y86">
        <v>0</v>
      </c>
      <c r="Z86">
        <v>0.97696125000000011</v>
      </c>
      <c r="AA86">
        <v>12.475161102953585</v>
      </c>
      <c r="AB86">
        <v>8.2875260125533483</v>
      </c>
      <c r="AC86">
        <v>6.2202762319750322</v>
      </c>
      <c r="AD86">
        <v>10.818670409347883</v>
      </c>
      <c r="AE86">
        <v>14.633861557665425</v>
      </c>
      <c r="AF86">
        <v>0</v>
      </c>
      <c r="AG86">
        <v>11.761206073819073</v>
      </c>
      <c r="AH86">
        <v>45.275240489461446</v>
      </c>
      <c r="AI86">
        <v>1.0552917846798977</v>
      </c>
      <c r="AJ86">
        <v>0</v>
      </c>
      <c r="AK86">
        <v>20.07622738282112</v>
      </c>
      <c r="AL86">
        <v>0</v>
      </c>
      <c r="AM86">
        <v>4.6789005024130583</v>
      </c>
      <c r="AN86">
        <v>1.0149532124481762</v>
      </c>
      <c r="AO86">
        <v>0</v>
      </c>
      <c r="AP86">
        <v>0.3412874398508699</v>
      </c>
      <c r="AQ86">
        <v>0</v>
      </c>
      <c r="AR86">
        <v>9.8043489000000008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737.495646523603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9.0300418478673414</v>
      </c>
      <c r="L87">
        <v>317.94235600000002</v>
      </c>
      <c r="M87">
        <v>27.20790282909363</v>
      </c>
      <c r="N87">
        <v>35.151248306807766</v>
      </c>
      <c r="O87">
        <v>0</v>
      </c>
      <c r="P87">
        <v>41.341239171641789</v>
      </c>
      <c r="Q87">
        <v>6.4657617798627003</v>
      </c>
      <c r="R87">
        <v>12.550116434341103</v>
      </c>
      <c r="S87">
        <v>7.8167327758620688</v>
      </c>
      <c r="T87">
        <v>0</v>
      </c>
      <c r="U87">
        <v>60.279313535728846</v>
      </c>
      <c r="V87">
        <v>6.1599754459392129</v>
      </c>
      <c r="W87">
        <v>13.117584041422889</v>
      </c>
      <c r="X87">
        <v>43.571006193057805</v>
      </c>
      <c r="Y87">
        <v>0</v>
      </c>
      <c r="Z87">
        <v>0.97696125000000011</v>
      </c>
      <c r="AA87">
        <v>12.475161102953585</v>
      </c>
      <c r="AB87">
        <v>8.2875260125533483</v>
      </c>
      <c r="AC87">
        <v>6.2202762319750322</v>
      </c>
      <c r="AD87">
        <v>10.818670409347883</v>
      </c>
      <c r="AE87">
        <v>14.633861557665425</v>
      </c>
      <c r="AF87">
        <v>0</v>
      </c>
      <c r="AG87">
        <v>11.761206073819073</v>
      </c>
      <c r="AH87">
        <v>45.275240489461446</v>
      </c>
      <c r="AI87">
        <v>1.0552917846798977</v>
      </c>
      <c r="AJ87">
        <v>0</v>
      </c>
      <c r="AK87">
        <v>20.07622738282112</v>
      </c>
      <c r="AL87">
        <v>0</v>
      </c>
      <c r="AM87">
        <v>4.6789005024130583</v>
      </c>
      <c r="AN87">
        <v>1.0149532124481762</v>
      </c>
      <c r="AO87">
        <v>0</v>
      </c>
      <c r="AP87">
        <v>0.3412874398508699</v>
      </c>
      <c r="AQ87">
        <v>0</v>
      </c>
      <c r="AR87">
        <v>9.8043489000000008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737.495646523603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9.0300418478673414</v>
      </c>
      <c r="L88">
        <v>317.94235600000002</v>
      </c>
      <c r="M88">
        <v>27.20790282909363</v>
      </c>
      <c r="N88">
        <v>35.151248306807766</v>
      </c>
      <c r="O88">
        <v>0</v>
      </c>
      <c r="P88">
        <v>41.341239171641789</v>
      </c>
      <c r="Q88">
        <v>6.4657617798627003</v>
      </c>
      <c r="R88">
        <v>12.550116434341103</v>
      </c>
      <c r="S88">
        <v>7.8167327758620688</v>
      </c>
      <c r="T88">
        <v>0</v>
      </c>
      <c r="U88">
        <v>60.279313535728846</v>
      </c>
      <c r="V88">
        <v>6.1599754459392129</v>
      </c>
      <c r="W88">
        <v>13.117584041422889</v>
      </c>
      <c r="X88">
        <v>43.571006193057805</v>
      </c>
      <c r="Y88">
        <v>0</v>
      </c>
      <c r="Z88">
        <v>0.97696125000000011</v>
      </c>
      <c r="AA88">
        <v>12.475161102953585</v>
      </c>
      <c r="AB88">
        <v>8.2875260125533483</v>
      </c>
      <c r="AC88">
        <v>6.2202762319750322</v>
      </c>
      <c r="AD88">
        <v>10.818670409347883</v>
      </c>
      <c r="AE88">
        <v>14.633861557665425</v>
      </c>
      <c r="AF88">
        <v>0</v>
      </c>
      <c r="AG88">
        <v>11.761206073819073</v>
      </c>
      <c r="AH88">
        <v>45.275240489461446</v>
      </c>
      <c r="AI88">
        <v>1.0552917846798977</v>
      </c>
      <c r="AJ88">
        <v>0</v>
      </c>
      <c r="AK88">
        <v>20.07622738282112</v>
      </c>
      <c r="AL88">
        <v>0</v>
      </c>
      <c r="AM88">
        <v>4.6789005024130583</v>
      </c>
      <c r="AN88">
        <v>1.0149532124481762</v>
      </c>
      <c r="AO88">
        <v>0</v>
      </c>
      <c r="AP88">
        <v>0.3412874398508699</v>
      </c>
      <c r="AQ88">
        <v>0</v>
      </c>
      <c r="AR88">
        <v>9.8043489000000008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737.495646523603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9.0300418478673414</v>
      </c>
      <c r="L89">
        <v>317.94235600000002</v>
      </c>
      <c r="M89">
        <v>27.20790282909363</v>
      </c>
      <c r="N89">
        <v>35.151248306807766</v>
      </c>
      <c r="O89">
        <v>0</v>
      </c>
      <c r="P89">
        <v>41.341239171641789</v>
      </c>
      <c r="Q89">
        <v>6.4657617798627003</v>
      </c>
      <c r="R89">
        <v>12.550116434341103</v>
      </c>
      <c r="S89">
        <v>7.8167327758620688</v>
      </c>
      <c r="T89">
        <v>0</v>
      </c>
      <c r="U89">
        <v>60.279313535728846</v>
      </c>
      <c r="V89">
        <v>6.1599754459392129</v>
      </c>
      <c r="W89">
        <v>13.117584041422889</v>
      </c>
      <c r="X89">
        <v>43.571006193057805</v>
      </c>
      <c r="Y89">
        <v>0</v>
      </c>
      <c r="Z89">
        <v>0.97696125000000011</v>
      </c>
      <c r="AA89">
        <v>12.475161102953585</v>
      </c>
      <c r="AB89">
        <v>8.2875260125533483</v>
      </c>
      <c r="AC89">
        <v>6.2202762319750322</v>
      </c>
      <c r="AD89">
        <v>10.818670409347883</v>
      </c>
      <c r="AE89">
        <v>14.633861557665425</v>
      </c>
      <c r="AF89">
        <v>0</v>
      </c>
      <c r="AG89">
        <v>11.761206073819073</v>
      </c>
      <c r="AH89">
        <v>45.275240489461446</v>
      </c>
      <c r="AI89">
        <v>4.145789318674721</v>
      </c>
      <c r="AJ89">
        <v>0</v>
      </c>
      <c r="AK89">
        <v>20.07622738282112</v>
      </c>
      <c r="AL89">
        <v>0</v>
      </c>
      <c r="AM89">
        <v>4.6789005024130583</v>
      </c>
      <c r="AN89">
        <v>1.0149532124481762</v>
      </c>
      <c r="AO89">
        <v>0</v>
      </c>
      <c r="AP89">
        <v>0.3412874398508699</v>
      </c>
      <c r="AQ89">
        <v>0</v>
      </c>
      <c r="AR89">
        <v>9.8043489000000008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740.58614405759783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9.0300418478673414</v>
      </c>
      <c r="L90">
        <v>317.94235600000002</v>
      </c>
      <c r="M90">
        <v>27.20790282909363</v>
      </c>
      <c r="N90">
        <v>35.151248306807766</v>
      </c>
      <c r="O90">
        <v>0</v>
      </c>
      <c r="P90">
        <v>41.341239171641789</v>
      </c>
      <c r="Q90">
        <v>6.4657617798627003</v>
      </c>
      <c r="R90">
        <v>12.550116434341103</v>
      </c>
      <c r="S90">
        <v>7.8167327758620688</v>
      </c>
      <c r="T90">
        <v>0</v>
      </c>
      <c r="U90">
        <v>60.279313535728846</v>
      </c>
      <c r="V90">
        <v>6.1599754459392129</v>
      </c>
      <c r="W90">
        <v>13.117584041422889</v>
      </c>
      <c r="X90">
        <v>43.571006193057805</v>
      </c>
      <c r="Y90">
        <v>0</v>
      </c>
      <c r="Z90">
        <v>5.8207351704545465</v>
      </c>
      <c r="AA90">
        <v>12.475161102953585</v>
      </c>
      <c r="AB90">
        <v>12.036645291974894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11.761206073819073</v>
      </c>
      <c r="AH90">
        <v>45.793873500953858</v>
      </c>
      <c r="AI90">
        <v>4.145789318674721</v>
      </c>
      <c r="AJ90">
        <v>0</v>
      </c>
      <c r="AK90">
        <v>20.07622738282112</v>
      </c>
      <c r="AL90">
        <v>0</v>
      </c>
      <c r="AM90">
        <v>4.6883719363807721</v>
      </c>
      <c r="AN90">
        <v>1.0149532124481762</v>
      </c>
      <c r="AO90">
        <v>0</v>
      </c>
      <c r="AP90">
        <v>0.3412874398508699</v>
      </c>
      <c r="AQ90">
        <v>0</v>
      </c>
      <c r="AR90">
        <v>9.8043489000000008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752.40461959135996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9.0300418478673414</v>
      </c>
      <c r="L91">
        <v>317.94235600000002</v>
      </c>
      <c r="M91">
        <v>27.20790282909363</v>
      </c>
      <c r="N91">
        <v>35.151248306807766</v>
      </c>
      <c r="O91">
        <v>0</v>
      </c>
      <c r="P91">
        <v>41.341239171641789</v>
      </c>
      <c r="Q91">
        <v>2.8707374510813595</v>
      </c>
      <c r="R91">
        <v>12.550116434341103</v>
      </c>
      <c r="S91">
        <v>7.8167327758620688</v>
      </c>
      <c r="T91">
        <v>0</v>
      </c>
      <c r="U91">
        <v>60.279313535728846</v>
      </c>
      <c r="V91">
        <v>6.1599754459392129</v>
      </c>
      <c r="W91">
        <v>13.117584041422889</v>
      </c>
      <c r="X91">
        <v>43.571006193057805</v>
      </c>
      <c r="Y91">
        <v>0</v>
      </c>
      <c r="Z91">
        <v>5.8207351704545465</v>
      </c>
      <c r="AA91">
        <v>12.475161102953585</v>
      </c>
      <c r="AB91">
        <v>12.036645291974894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11.761206073819073</v>
      </c>
      <c r="AH91">
        <v>45.793873500953858</v>
      </c>
      <c r="AI91">
        <v>4.145789318674721</v>
      </c>
      <c r="AJ91">
        <v>0</v>
      </c>
      <c r="AK91">
        <v>20.07622738282112</v>
      </c>
      <c r="AL91">
        <v>0</v>
      </c>
      <c r="AM91">
        <v>4.6883719363807721</v>
      </c>
      <c r="AN91">
        <v>1.0149532124481762</v>
      </c>
      <c r="AO91">
        <v>0</v>
      </c>
      <c r="AP91">
        <v>0.3412874398508699</v>
      </c>
      <c r="AQ91">
        <v>0</v>
      </c>
      <c r="AR91">
        <v>9.8043489000000008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748.80959526257857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9.0300418478673414</v>
      </c>
      <c r="L92">
        <v>317.94235600000002</v>
      </c>
      <c r="M92">
        <v>27.20790282909363</v>
      </c>
      <c r="N92">
        <v>35.151248306807766</v>
      </c>
      <c r="O92">
        <v>0</v>
      </c>
      <c r="P92">
        <v>41.341239171641789</v>
      </c>
      <c r="Q92">
        <v>2.8707374510813595</v>
      </c>
      <c r="R92">
        <v>12.550116434341103</v>
      </c>
      <c r="S92">
        <v>7.8167327758620688</v>
      </c>
      <c r="T92">
        <v>0</v>
      </c>
      <c r="U92">
        <v>60.279313535728846</v>
      </c>
      <c r="V92">
        <v>6.1599754459392129</v>
      </c>
      <c r="W92">
        <v>13.117584041422889</v>
      </c>
      <c r="X92">
        <v>43.571006193057805</v>
      </c>
      <c r="Y92">
        <v>0</v>
      </c>
      <c r="Z92">
        <v>5.8207351704545465</v>
      </c>
      <c r="AA92">
        <v>12.475161102953585</v>
      </c>
      <c r="AB92">
        <v>12.036645291974894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11.761206073819073</v>
      </c>
      <c r="AH92">
        <v>45.793873500953858</v>
      </c>
      <c r="AI92">
        <v>4.145789318674721</v>
      </c>
      <c r="AJ92">
        <v>0</v>
      </c>
      <c r="AK92">
        <v>20.07622738282112</v>
      </c>
      <c r="AL92">
        <v>0</v>
      </c>
      <c r="AM92">
        <v>4.6883719363807721</v>
      </c>
      <c r="AN92">
        <v>1.0149532124481762</v>
      </c>
      <c r="AO92">
        <v>0</v>
      </c>
      <c r="AP92">
        <v>0.3412874398508699</v>
      </c>
      <c r="AQ92">
        <v>0</v>
      </c>
      <c r="AR92">
        <v>9.8043489000000008</v>
      </c>
      <c r="AS92">
        <v>9.7562486408497922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748.80959526257857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9.0300418478673414</v>
      </c>
      <c r="L93">
        <v>317.94235600000002</v>
      </c>
      <c r="M93">
        <v>27.20790282909363</v>
      </c>
      <c r="N93">
        <v>35.151248306807766</v>
      </c>
      <c r="O93">
        <v>0</v>
      </c>
      <c r="P93">
        <v>41.341239171641789</v>
      </c>
      <c r="Q93">
        <v>2.8707374510813595</v>
      </c>
      <c r="R93">
        <v>12.550116434341103</v>
      </c>
      <c r="S93">
        <v>7.8167327758620688</v>
      </c>
      <c r="T93">
        <v>0</v>
      </c>
      <c r="U93">
        <v>60.279313535728846</v>
      </c>
      <c r="V93">
        <v>6.1599754459392129</v>
      </c>
      <c r="W93">
        <v>13.117584041422889</v>
      </c>
      <c r="X93">
        <v>43.571006193057805</v>
      </c>
      <c r="Y93">
        <v>0</v>
      </c>
      <c r="Z93">
        <v>5.8207351704545465</v>
      </c>
      <c r="AA93">
        <v>12.475161102953585</v>
      </c>
      <c r="AB93">
        <v>12.036645291974894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11.761206073819073</v>
      </c>
      <c r="AH93">
        <v>45.793873500953858</v>
      </c>
      <c r="AI93">
        <v>4.145789318674721</v>
      </c>
      <c r="AJ93">
        <v>0</v>
      </c>
      <c r="AK93">
        <v>20.07622738282112</v>
      </c>
      <c r="AL93">
        <v>0</v>
      </c>
      <c r="AM93">
        <v>4.6883719363807721</v>
      </c>
      <c r="AN93">
        <v>1.0149532124481762</v>
      </c>
      <c r="AO93">
        <v>0</v>
      </c>
      <c r="AP93">
        <v>0.3412874398508699</v>
      </c>
      <c r="AQ93">
        <v>0</v>
      </c>
      <c r="AR93">
        <v>9.8043489000000008</v>
      </c>
      <c r="AS93">
        <v>9.7562486408497922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748.80959526257857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9.0300418478673414</v>
      </c>
      <c r="L94">
        <v>317.94235600000002</v>
      </c>
      <c r="M94">
        <v>27.20790282909363</v>
      </c>
      <c r="N94">
        <v>35.151248306807766</v>
      </c>
      <c r="O94">
        <v>0</v>
      </c>
      <c r="P94">
        <v>41.341239171641789</v>
      </c>
      <c r="Q94">
        <v>2.8707374510813595</v>
      </c>
      <c r="R94">
        <v>12.550116434341103</v>
      </c>
      <c r="S94">
        <v>7.8167327758620688</v>
      </c>
      <c r="T94">
        <v>0</v>
      </c>
      <c r="U94">
        <v>60.279313535728846</v>
      </c>
      <c r="V94">
        <v>6.1599754459392129</v>
      </c>
      <c r="W94">
        <v>13.117584041422889</v>
      </c>
      <c r="X94">
        <v>43.571006193057805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11.761206073819073</v>
      </c>
      <c r="AH94">
        <v>45.275240489461446</v>
      </c>
      <c r="AI94">
        <v>4.145789318674721</v>
      </c>
      <c r="AJ94">
        <v>0</v>
      </c>
      <c r="AK94">
        <v>20.07622738282112</v>
      </c>
      <c r="AL94">
        <v>0</v>
      </c>
      <c r="AM94">
        <v>4.6789005024130583</v>
      </c>
      <c r="AN94">
        <v>1.0149532124481762</v>
      </c>
      <c r="AO94">
        <v>0</v>
      </c>
      <c r="AP94">
        <v>0.3412874398508699</v>
      </c>
      <c r="AQ94">
        <v>0</v>
      </c>
      <c r="AR94">
        <v>9.8043489000000008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743.73804403236795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9.0300418478673414</v>
      </c>
      <c r="L95">
        <v>317.94235600000002</v>
      </c>
      <c r="M95">
        <v>27.20790282909363</v>
      </c>
      <c r="N95">
        <v>35.151248306807766</v>
      </c>
      <c r="O95">
        <v>0</v>
      </c>
      <c r="P95">
        <v>41.341239171641789</v>
      </c>
      <c r="Q95">
        <v>2.8707374510813595</v>
      </c>
      <c r="R95">
        <v>12.550116434341103</v>
      </c>
      <c r="S95">
        <v>7.8167327758620688</v>
      </c>
      <c r="T95">
        <v>0</v>
      </c>
      <c r="U95">
        <v>60.279313535728846</v>
      </c>
      <c r="V95">
        <v>6.1599754459392129</v>
      </c>
      <c r="W95">
        <v>13.117584041422889</v>
      </c>
      <c r="X95">
        <v>43.571006193057805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11.761206073819073</v>
      </c>
      <c r="AH95">
        <v>45.275240489461446</v>
      </c>
      <c r="AI95">
        <v>1.0552917846798977</v>
      </c>
      <c r="AJ95">
        <v>0</v>
      </c>
      <c r="AK95">
        <v>20.07622738282112</v>
      </c>
      <c r="AL95">
        <v>0</v>
      </c>
      <c r="AM95">
        <v>4.6789005024130583</v>
      </c>
      <c r="AN95">
        <v>1.0149532124481762</v>
      </c>
      <c r="AO95">
        <v>0</v>
      </c>
      <c r="AP95">
        <v>0.3412874398508699</v>
      </c>
      <c r="AQ95">
        <v>0</v>
      </c>
      <c r="AR95">
        <v>9.8043489000000008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740.64754649837312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9.0300418478673414</v>
      </c>
      <c r="L96">
        <v>317.94235600000002</v>
      </c>
      <c r="M96">
        <v>27.20790282909363</v>
      </c>
      <c r="N96">
        <v>35.151248306807766</v>
      </c>
      <c r="O96">
        <v>0</v>
      </c>
      <c r="P96">
        <v>41.341239171641789</v>
      </c>
      <c r="Q96">
        <v>2.8707374510813595</v>
      </c>
      <c r="R96">
        <v>12.550116434341103</v>
      </c>
      <c r="S96">
        <v>7.8167327758620688</v>
      </c>
      <c r="T96">
        <v>0</v>
      </c>
      <c r="U96">
        <v>60.279313535728846</v>
      </c>
      <c r="V96">
        <v>6.1599754459392129</v>
      </c>
      <c r="W96">
        <v>13.117584041422889</v>
      </c>
      <c r="X96">
        <v>43.571006193057805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11.761206073819073</v>
      </c>
      <c r="AH96">
        <v>45.275240489461446</v>
      </c>
      <c r="AI96">
        <v>0</v>
      </c>
      <c r="AJ96">
        <v>0</v>
      </c>
      <c r="AK96">
        <v>20.07622738282112</v>
      </c>
      <c r="AL96">
        <v>0</v>
      </c>
      <c r="AM96">
        <v>4.6789005024130583</v>
      </c>
      <c r="AN96">
        <v>1.0149532124481762</v>
      </c>
      <c r="AO96">
        <v>0</v>
      </c>
      <c r="AP96">
        <v>0.72049580861640417</v>
      </c>
      <c r="AQ96">
        <v>0</v>
      </c>
      <c r="AR96">
        <v>9.8043489000000008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739.97146308245885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9.0300418478673414</v>
      </c>
      <c r="L97">
        <v>317.94235600000002</v>
      </c>
      <c r="M97">
        <v>27.20790282909363</v>
      </c>
      <c r="N97">
        <v>35.151248306807766</v>
      </c>
      <c r="O97">
        <v>0</v>
      </c>
      <c r="P97">
        <v>41.341239171641789</v>
      </c>
      <c r="Q97">
        <v>2.8707374510813595</v>
      </c>
      <c r="R97">
        <v>12.550116434341103</v>
      </c>
      <c r="S97">
        <v>7.8167327758620688</v>
      </c>
      <c r="T97">
        <v>0</v>
      </c>
      <c r="U97">
        <v>60.279313535728846</v>
      </c>
      <c r="V97">
        <v>6.1599754459392129</v>
      </c>
      <c r="W97">
        <v>13.117584041422889</v>
      </c>
      <c r="X97">
        <v>43.571006193057805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11.761206073819073</v>
      </c>
      <c r="AH97">
        <v>45.275240489461446</v>
      </c>
      <c r="AI97">
        <v>0</v>
      </c>
      <c r="AJ97">
        <v>0</v>
      </c>
      <c r="AK97">
        <v>20.07622738282112</v>
      </c>
      <c r="AL97">
        <v>0</v>
      </c>
      <c r="AM97">
        <v>4.6789005024130583</v>
      </c>
      <c r="AN97">
        <v>1.0149532124481762</v>
      </c>
      <c r="AO97">
        <v>0</v>
      </c>
      <c r="AP97">
        <v>2.9957460212096105</v>
      </c>
      <c r="AQ97">
        <v>0</v>
      </c>
      <c r="AR97">
        <v>9.8043489000000008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742.24671329505202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9.0300418478673414</v>
      </c>
      <c r="L98">
        <v>317.94235600000002</v>
      </c>
      <c r="M98">
        <v>27.20790282909363</v>
      </c>
      <c r="N98">
        <v>35.151248306807766</v>
      </c>
      <c r="O98">
        <v>0</v>
      </c>
      <c r="P98">
        <v>41.341239171641789</v>
      </c>
      <c r="Q98">
        <v>2.8707374510813595</v>
      </c>
      <c r="R98">
        <v>12.550116434341103</v>
      </c>
      <c r="S98">
        <v>7.8167327758620688</v>
      </c>
      <c r="T98">
        <v>0</v>
      </c>
      <c r="U98">
        <v>60.279313535728846</v>
      </c>
      <c r="V98">
        <v>6.1599754459392129</v>
      </c>
      <c r="W98">
        <v>13.117584041422889</v>
      </c>
      <c r="X98">
        <v>43.571006193057805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11.761206073819073</v>
      </c>
      <c r="AH98">
        <v>45.275240489461446</v>
      </c>
      <c r="AI98">
        <v>0</v>
      </c>
      <c r="AJ98">
        <v>0</v>
      </c>
      <c r="AK98">
        <v>20.07622738282112</v>
      </c>
      <c r="AL98">
        <v>0</v>
      </c>
      <c r="AM98">
        <v>4.6789005024130583</v>
      </c>
      <c r="AN98">
        <v>1.0149532124481762</v>
      </c>
      <c r="AO98">
        <v>0</v>
      </c>
      <c r="AP98">
        <v>2.9957460212096105</v>
      </c>
      <c r="AQ98">
        <v>0</v>
      </c>
      <c r="AR98">
        <v>9.8043489000000008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742.24671329505202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0.15655481257810627</v>
      </c>
      <c r="L99">
        <f t="shared" si="2"/>
        <v>4.7355742925871054</v>
      </c>
      <c r="M99">
        <f t="shared" si="2"/>
        <v>0.61552308040055914</v>
      </c>
      <c r="N99">
        <f t="shared" si="2"/>
        <v>0.80236158215689413</v>
      </c>
      <c r="O99">
        <f t="shared" si="2"/>
        <v>0</v>
      </c>
      <c r="P99">
        <f t="shared" si="2"/>
        <v>0.95143982454295339</v>
      </c>
      <c r="Q99">
        <f t="shared" si="2"/>
        <v>0.1166364609752491</v>
      </c>
      <c r="R99">
        <f t="shared" si="2"/>
        <v>0.24667180826237908</v>
      </c>
      <c r="S99">
        <f t="shared" si="2"/>
        <v>0.15315892635996095</v>
      </c>
      <c r="T99">
        <f t="shared" si="2"/>
        <v>0</v>
      </c>
      <c r="U99">
        <f t="shared" si="2"/>
        <v>1.4593131488323958</v>
      </c>
      <c r="V99">
        <f t="shared" si="2"/>
        <v>0.1316298212859171</v>
      </c>
      <c r="W99">
        <f t="shared" si="2"/>
        <v>0.29649219794402726</v>
      </c>
      <c r="X99">
        <f t="shared" si="2"/>
        <v>0.99270956852417658</v>
      </c>
      <c r="Y99">
        <f t="shared" si="2"/>
        <v>0</v>
      </c>
      <c r="Z99">
        <f t="shared" si="2"/>
        <v>6.91141474431817E-2</v>
      </c>
      <c r="AA99">
        <f t="shared" si="2"/>
        <v>0.16835317797521099</v>
      </c>
      <c r="AB99">
        <f t="shared" si="2"/>
        <v>0.25119886216984516</v>
      </c>
      <c r="AC99">
        <f t="shared" si="2"/>
        <v>0.18116950032873619</v>
      </c>
      <c r="AD99">
        <f t="shared" si="2"/>
        <v>0.15663099090465293</v>
      </c>
      <c r="AE99">
        <f t="shared" si="2"/>
        <v>0.35121267738396977</v>
      </c>
      <c r="AF99">
        <f t="shared" si="2"/>
        <v>0</v>
      </c>
      <c r="AG99">
        <f t="shared" si="2"/>
        <v>0.28226894577165745</v>
      </c>
      <c r="AH99">
        <f t="shared" si="2"/>
        <v>0.98597699325395793</v>
      </c>
      <c r="AI99">
        <f t="shared" si="2"/>
        <v>6.059447993959681E-2</v>
      </c>
      <c r="AJ99">
        <f t="shared" si="2"/>
        <v>0</v>
      </c>
      <c r="AK99">
        <f t="shared" si="2"/>
        <v>0.48182945718770687</v>
      </c>
      <c r="AL99">
        <f t="shared" si="2"/>
        <v>0</v>
      </c>
      <c r="AM99">
        <f t="shared" si="2"/>
        <v>3.1558110563191993E-2</v>
      </c>
      <c r="AN99">
        <f t="shared" si="2"/>
        <v>2.4358877098756233E-2</v>
      </c>
      <c r="AO99">
        <f t="shared" si="2"/>
        <v>0</v>
      </c>
      <c r="AP99">
        <f t="shared" si="2"/>
        <v>2.5681885217667792E-2</v>
      </c>
      <c r="AQ99">
        <f t="shared" si="2"/>
        <v>0</v>
      </c>
      <c r="AR99">
        <f t="shared" si="2"/>
        <v>0.24020654805000041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14.195780495712174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2.7900129297397438</v>
      </c>
      <c r="L3">
        <v>9.15</v>
      </c>
      <c r="M3">
        <v>2.5598026917486107</v>
      </c>
      <c r="N3">
        <v>2.8501012140654951</v>
      </c>
      <c r="O3">
        <v>3.1601689981744587</v>
      </c>
      <c r="P3">
        <v>5.2101561703980099</v>
      </c>
      <c r="Q3">
        <v>0.37001225824454592</v>
      </c>
      <c r="R3">
        <v>1.2700117825986612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4.6095293067595158</v>
      </c>
      <c r="AH3">
        <v>13.657538899153307</v>
      </c>
      <c r="AI3">
        <v>0</v>
      </c>
      <c r="AJ3">
        <v>0</v>
      </c>
      <c r="AK3">
        <v>0</v>
      </c>
      <c r="AL3">
        <v>0</v>
      </c>
      <c r="AM3">
        <v>1.0091804180715551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4.3688567428571421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83.189486464201977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2.7900129297397438</v>
      </c>
      <c r="L4">
        <v>9.15</v>
      </c>
      <c r="M4">
        <v>2.5598026917486107</v>
      </c>
      <c r="N4">
        <v>2.8501012140654951</v>
      </c>
      <c r="O4">
        <v>3.1601689981744587</v>
      </c>
      <c r="P4">
        <v>5.2101561703980099</v>
      </c>
      <c r="Q4">
        <v>0.37001225824454592</v>
      </c>
      <c r="R4">
        <v>1.2700117825986612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4.6095293067595158</v>
      </c>
      <c r="AH4">
        <v>13.657538899153307</v>
      </c>
      <c r="AI4">
        <v>0</v>
      </c>
      <c r="AJ4">
        <v>0</v>
      </c>
      <c r="AK4">
        <v>0</v>
      </c>
      <c r="AL4">
        <v>0</v>
      </c>
      <c r="AM4">
        <v>1.0091804180715551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83.189486464201977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2.7900129297397438</v>
      </c>
      <c r="L5">
        <v>9.15</v>
      </c>
      <c r="M5">
        <v>2.5598026917486107</v>
      </c>
      <c r="N5">
        <v>2.8501012140654951</v>
      </c>
      <c r="O5">
        <v>3.1601689981744587</v>
      </c>
      <c r="P5">
        <v>5.2101561703980099</v>
      </c>
      <c r="Q5">
        <v>0.37001225824454592</v>
      </c>
      <c r="R5">
        <v>1.2700117825986612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4.6095293067595158</v>
      </c>
      <c r="AH5">
        <v>13.657538899153307</v>
      </c>
      <c r="AI5">
        <v>0</v>
      </c>
      <c r="AJ5">
        <v>0</v>
      </c>
      <c r="AK5">
        <v>0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83.189486464201977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2.7900129297397438</v>
      </c>
      <c r="L6">
        <v>9.15</v>
      </c>
      <c r="M6">
        <v>2.5598026917486107</v>
      </c>
      <c r="N6">
        <v>2.8501012140654951</v>
      </c>
      <c r="O6">
        <v>3.1601689981744587</v>
      </c>
      <c r="P6">
        <v>5.2101561703980099</v>
      </c>
      <c r="Q6">
        <v>0.37001225824454592</v>
      </c>
      <c r="R6">
        <v>1.2700117825986612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4.6095293067595158</v>
      </c>
      <c r="AH6">
        <v>13.657538899153307</v>
      </c>
      <c r="AI6">
        <v>0</v>
      </c>
      <c r="AJ6">
        <v>0</v>
      </c>
      <c r="AK6">
        <v>0</v>
      </c>
      <c r="AL6">
        <v>0</v>
      </c>
      <c r="AM6">
        <v>0.49820293835919971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82.678508984489625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2.7900129297397438</v>
      </c>
      <c r="L7">
        <v>9.15</v>
      </c>
      <c r="M7">
        <v>2.5598026917486107</v>
      </c>
      <c r="N7">
        <v>2.8501012140654951</v>
      </c>
      <c r="O7">
        <v>3.1601689981744587</v>
      </c>
      <c r="P7">
        <v>5.2101561703980099</v>
      </c>
      <c r="Q7">
        <v>0.37001225824454592</v>
      </c>
      <c r="R7">
        <v>1.2700117825986612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4.6095293067595158</v>
      </c>
      <c r="AH7">
        <v>13.657538899153307</v>
      </c>
      <c r="AI7">
        <v>0</v>
      </c>
      <c r="AJ7">
        <v>0</v>
      </c>
      <c r="AK7">
        <v>0</v>
      </c>
      <c r="AL7">
        <v>0</v>
      </c>
      <c r="AM7">
        <v>0.43433081601136336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82.614636862141793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2.7900129297397438</v>
      </c>
      <c r="L8">
        <v>9.1497421396544922</v>
      </c>
      <c r="M8">
        <v>2.5598026917486107</v>
      </c>
      <c r="N8">
        <v>2.8501012140654951</v>
      </c>
      <c r="O8">
        <v>3.1601689981744587</v>
      </c>
      <c r="P8">
        <v>5.2101561703980099</v>
      </c>
      <c r="Q8">
        <v>0.37001225824454592</v>
      </c>
      <c r="R8">
        <v>1.2700117825986612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4.6095293067595158</v>
      </c>
      <c r="AH8">
        <v>13.657538899153307</v>
      </c>
      <c r="AI8">
        <v>0</v>
      </c>
      <c r="AJ8">
        <v>0</v>
      </c>
      <c r="AK8">
        <v>0</v>
      </c>
      <c r="AL8">
        <v>0</v>
      </c>
      <c r="AM8">
        <v>0.43433081601136336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82.61437900179628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2.7900129297397438</v>
      </c>
      <c r="L9">
        <v>9.1497791642350972</v>
      </c>
      <c r="M9">
        <v>2.5598026917486107</v>
      </c>
      <c r="N9">
        <v>2.8501012140654951</v>
      </c>
      <c r="O9">
        <v>3.1601689981744587</v>
      </c>
      <c r="P9">
        <v>5.2101561703980099</v>
      </c>
      <c r="Q9">
        <v>0.37001225824454592</v>
      </c>
      <c r="R9">
        <v>1.2700117825986612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4.6095293067595158</v>
      </c>
      <c r="AH9">
        <v>13.657538899153307</v>
      </c>
      <c r="AI9">
        <v>0</v>
      </c>
      <c r="AJ9">
        <v>0</v>
      </c>
      <c r="AK9">
        <v>0</v>
      </c>
      <c r="AL9">
        <v>0</v>
      </c>
      <c r="AM9">
        <v>0.43433081601136336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82.614416026376887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2.7900129297397438</v>
      </c>
      <c r="L10">
        <v>9.1495981587561381</v>
      </c>
      <c r="M10">
        <v>2.5598026917486107</v>
      </c>
      <c r="N10">
        <v>2.8501012140654951</v>
      </c>
      <c r="O10">
        <v>3.1601689981744587</v>
      </c>
      <c r="P10">
        <v>5.2101561703980099</v>
      </c>
      <c r="Q10">
        <v>0.37001225824454592</v>
      </c>
      <c r="R10">
        <v>1.2700117825986612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4.6095293067595158</v>
      </c>
      <c r="AH10">
        <v>13.657538899153307</v>
      </c>
      <c r="AI10">
        <v>0</v>
      </c>
      <c r="AJ10">
        <v>0</v>
      </c>
      <c r="AK10">
        <v>0</v>
      </c>
      <c r="AL10">
        <v>0</v>
      </c>
      <c r="AM10">
        <v>0.43433081601136336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82.614235020897922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2.7900129297397438</v>
      </c>
      <c r="L11">
        <v>9.1496541153682891</v>
      </c>
      <c r="M11">
        <v>2.5598026917486107</v>
      </c>
      <c r="N11">
        <v>2.8501012140654951</v>
      </c>
      <c r="O11">
        <v>3.1601689981744587</v>
      </c>
      <c r="P11">
        <v>5.2101561703980099</v>
      </c>
      <c r="Q11">
        <v>0.37001225824454592</v>
      </c>
      <c r="R11">
        <v>1.2700117825986612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3.5339197759996637</v>
      </c>
      <c r="AE11">
        <v>4.9222452911183554</v>
      </c>
      <c r="AF11">
        <v>0</v>
      </c>
      <c r="AG11">
        <v>4.6095293067595158</v>
      </c>
      <c r="AH11">
        <v>13.657538899153307</v>
      </c>
      <c r="AI11">
        <v>0</v>
      </c>
      <c r="AJ11">
        <v>0</v>
      </c>
      <c r="AK11">
        <v>0</v>
      </c>
      <c r="AL11">
        <v>0</v>
      </c>
      <c r="AM11">
        <v>0.43433081601136336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4.3688567428571421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82.61429097751008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2.7900084681584256</v>
      </c>
      <c r="L12">
        <v>9.1496754047470787</v>
      </c>
      <c r="M12">
        <v>2.5598026917486107</v>
      </c>
      <c r="N12">
        <v>2.8501012140654951</v>
      </c>
      <c r="O12">
        <v>3.1601689981744587</v>
      </c>
      <c r="P12">
        <v>5.2101561703980099</v>
      </c>
      <c r="Q12">
        <v>0.37001225824454592</v>
      </c>
      <c r="R12">
        <v>1.2700117825986612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3.5339197759996637</v>
      </c>
      <c r="AE12">
        <v>4.9222452911183554</v>
      </c>
      <c r="AF12">
        <v>0</v>
      </c>
      <c r="AG12">
        <v>4.6095293067595158</v>
      </c>
      <c r="AH12">
        <v>13.657538899153307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4.3688567428571421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82.179976989296179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2.7900084681584256</v>
      </c>
      <c r="L13">
        <v>9.15</v>
      </c>
      <c r="M13">
        <v>2.5598026917486107</v>
      </c>
      <c r="N13">
        <v>2.8501012140654951</v>
      </c>
      <c r="O13">
        <v>3.1601689981744587</v>
      </c>
      <c r="P13">
        <v>5.2101561703980099</v>
      </c>
      <c r="Q13">
        <v>0.37001225824454592</v>
      </c>
      <c r="R13">
        <v>1.2700117825986612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3.5339197759996637</v>
      </c>
      <c r="AE13">
        <v>4.9222452911183554</v>
      </c>
      <c r="AF13">
        <v>0</v>
      </c>
      <c r="AG13">
        <v>4.6095293067595158</v>
      </c>
      <c r="AH13">
        <v>13.657538899153307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4.3688567428571421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82.180301584549099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2.7900084681584256</v>
      </c>
      <c r="L14">
        <v>9.1495222077556662</v>
      </c>
      <c r="M14">
        <v>2.5598026917486107</v>
      </c>
      <c r="N14">
        <v>2.8501012140654951</v>
      </c>
      <c r="O14">
        <v>3.1601689981744587</v>
      </c>
      <c r="P14">
        <v>5.2101561703980099</v>
      </c>
      <c r="Q14">
        <v>0.37001225824454592</v>
      </c>
      <c r="R14">
        <v>1.2700117825986612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3.5339197759996637</v>
      </c>
      <c r="AE14">
        <v>4.9222452911183554</v>
      </c>
      <c r="AF14">
        <v>0</v>
      </c>
      <c r="AG14">
        <v>4.6095293067595158</v>
      </c>
      <c r="AH14">
        <v>13.657538899153307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4.3688567428571421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82.179823792304774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2.6452615230101429E-5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1.7672153332137521</v>
      </c>
      <c r="AE15">
        <v>4.9222452911183554</v>
      </c>
      <c r="AF15">
        <v>0</v>
      </c>
      <c r="AG15">
        <v>4.6095293067595158</v>
      </c>
      <c r="AH15">
        <v>13.657538899153307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4.3688567428571421</v>
      </c>
      <c r="AZ15">
        <v>4.8595965385474864</v>
      </c>
      <c r="BA15">
        <v>3.4093441904761908</v>
      </c>
      <c r="BB15">
        <v>2.5400098259187622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50.692817871630268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2.6452615230101429E-5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1.7672153332137521</v>
      </c>
      <c r="AE16">
        <v>4.9222452911183554</v>
      </c>
      <c r="AF16">
        <v>0</v>
      </c>
      <c r="AG16">
        <v>4.6095293067595158</v>
      </c>
      <c r="AH16">
        <v>13.657538899153307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4.3688567428571421</v>
      </c>
      <c r="AZ16">
        <v>4.8595965385474864</v>
      </c>
      <c r="BA16">
        <v>3.4093441904761908</v>
      </c>
      <c r="BB16">
        <v>2.5400098259187622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50.692817871630268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2.6452615230101429E-5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1.7672153332137521</v>
      </c>
      <c r="AE17">
        <v>4.9222452911183554</v>
      </c>
      <c r="AF17">
        <v>0</v>
      </c>
      <c r="AG17">
        <v>4.6095293067595158</v>
      </c>
      <c r="AH17">
        <v>12.262186573177939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4.3688567428571421</v>
      </c>
      <c r="AZ17">
        <v>4.8595965385474864</v>
      </c>
      <c r="BA17">
        <v>3.2691107990033226</v>
      </c>
      <c r="BB17">
        <v>2.5400098259187622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49.157232154182026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2.6452615230101429E-5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1.7672153332137521</v>
      </c>
      <c r="AE18">
        <v>4.9222452911183554</v>
      </c>
      <c r="AF18">
        <v>0</v>
      </c>
      <c r="AG18">
        <v>4.6095293067595158</v>
      </c>
      <c r="AH18">
        <v>12.262186573177939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4.3688567428571421</v>
      </c>
      <c r="AZ18">
        <v>4.8595965385474864</v>
      </c>
      <c r="BA18">
        <v>3.2691107990033226</v>
      </c>
      <c r="BB18">
        <v>2.5400098259187622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49.157232154182026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0.6800078304928604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1.7672153332137521</v>
      </c>
      <c r="AE19">
        <v>4.9222452911183554</v>
      </c>
      <c r="AF19">
        <v>0</v>
      </c>
      <c r="AG19">
        <v>4.6095293067595158</v>
      </c>
      <c r="AH19">
        <v>12.262186573177939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4.3688567428571421</v>
      </c>
      <c r="AZ19">
        <v>4.8595965385474864</v>
      </c>
      <c r="BA19">
        <v>3.2691107990033226</v>
      </c>
      <c r="BB19">
        <v>2.5400098259187622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49.83721353205965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0.6800078304928604</v>
      </c>
      <c r="M20">
        <v>0</v>
      </c>
      <c r="N20">
        <v>0</v>
      </c>
      <c r="O20">
        <v>0</v>
      </c>
      <c r="P20">
        <v>0</v>
      </c>
      <c r="Q20">
        <v>0.269956409287257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1.7672153332137521</v>
      </c>
      <c r="AE20">
        <v>4.9222452911183554</v>
      </c>
      <c r="AF20">
        <v>0</v>
      </c>
      <c r="AG20">
        <v>4.6095293067595158</v>
      </c>
      <c r="AH20">
        <v>12.262186573177939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4.3688567428571421</v>
      </c>
      <c r="AZ20">
        <v>4.8595965385474864</v>
      </c>
      <c r="BA20">
        <v>3.2691107990033226</v>
      </c>
      <c r="BB20">
        <v>2.5400098259187622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50.10716994134691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0.6800078304928604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1.7672153332137521</v>
      </c>
      <c r="AE21">
        <v>4.9222452911183554</v>
      </c>
      <c r="AF21">
        <v>0</v>
      </c>
      <c r="AG21">
        <v>4.6095293067595158</v>
      </c>
      <c r="AH21">
        <v>12.262186573177939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4.3688567428571421</v>
      </c>
      <c r="AZ21">
        <v>4.8595965385474864</v>
      </c>
      <c r="BA21">
        <v>3.2691107990033226</v>
      </c>
      <c r="BB21">
        <v>2.5400098259187622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49.83721353205965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0.6800078304928604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1.7672153332137521</v>
      </c>
      <c r="AE22">
        <v>4.9222452911183554</v>
      </c>
      <c r="AF22">
        <v>0</v>
      </c>
      <c r="AG22">
        <v>4.6095293067595158</v>
      </c>
      <c r="AH22">
        <v>12.262186573177939</v>
      </c>
      <c r="AI22">
        <v>0.3193609483163703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4.3688567428571421</v>
      </c>
      <c r="AZ22">
        <v>4.8595965385474864</v>
      </c>
      <c r="BA22">
        <v>3.2691107990033226</v>
      </c>
      <c r="BB22">
        <v>2.5400098259187622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50.156574480376023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0.6800078304928604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1.7672153332137521</v>
      </c>
      <c r="AE23">
        <v>4.9222452911183554</v>
      </c>
      <c r="AF23">
        <v>0</v>
      </c>
      <c r="AG23">
        <v>4.6095293067595158</v>
      </c>
      <c r="AH23">
        <v>12.262186573177939</v>
      </c>
      <c r="AI23">
        <v>0.35768416840116435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4.3688567428571421</v>
      </c>
      <c r="AZ23">
        <v>4.8595965385474864</v>
      </c>
      <c r="BA23">
        <v>3.2691107990033226</v>
      </c>
      <c r="BB23">
        <v>2.5400098259187622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50.194897700460814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0.6800078304928604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1.7672153332137521</v>
      </c>
      <c r="AE24">
        <v>4.9222452911183554</v>
      </c>
      <c r="AF24">
        <v>0</v>
      </c>
      <c r="AG24">
        <v>4.6095293067595158</v>
      </c>
      <c r="AH24">
        <v>12.262186573177939</v>
      </c>
      <c r="AI24">
        <v>0.35768416840116435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4.3688567428571421</v>
      </c>
      <c r="AZ24">
        <v>4.8595965385474864</v>
      </c>
      <c r="BA24">
        <v>3.2691107990033226</v>
      </c>
      <c r="BB24">
        <v>2.5400098259187622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50.194897700460814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0.6800078304928604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1.7672153332137521</v>
      </c>
      <c r="AE25">
        <v>4.9222452911183554</v>
      </c>
      <c r="AF25">
        <v>0</v>
      </c>
      <c r="AG25">
        <v>4.6095293067595158</v>
      </c>
      <c r="AH25">
        <v>12.262186573177939</v>
      </c>
      <c r="AI25">
        <v>0.35768416840116435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4.3688567428571421</v>
      </c>
      <c r="AZ25">
        <v>4.8595965385474864</v>
      </c>
      <c r="BA25">
        <v>3.2691107990033226</v>
      </c>
      <c r="BB25">
        <v>2.5400098259187622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50.194897700460814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0.6800078304928604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1.7672153332137521</v>
      </c>
      <c r="AE26">
        <v>4.9222452911183554</v>
      </c>
      <c r="AF26">
        <v>0</v>
      </c>
      <c r="AG26">
        <v>4.6095293067595158</v>
      </c>
      <c r="AH26">
        <v>12.262186573177939</v>
      </c>
      <c r="AI26">
        <v>0.35768416840116435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4.3688567428571421</v>
      </c>
      <c r="AZ26">
        <v>4.8595965385474864</v>
      </c>
      <c r="BA26">
        <v>3.2691107990033226</v>
      </c>
      <c r="BB26">
        <v>2.5400098259187622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50.194897700460814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0.6800078304928604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1.7672153332137521</v>
      </c>
      <c r="AE27">
        <v>4.9222452911183554</v>
      </c>
      <c r="AF27">
        <v>0</v>
      </c>
      <c r="AG27">
        <v>4.6095293067595158</v>
      </c>
      <c r="AH27">
        <v>12.262186573177939</v>
      </c>
      <c r="AI27">
        <v>0.35768416840116435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4.3688567428571421</v>
      </c>
      <c r="AZ27">
        <v>4.8595965385474864</v>
      </c>
      <c r="BA27">
        <v>3.2691107990033226</v>
      </c>
      <c r="BB27">
        <v>2.5400098259187622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50.194897700460814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0.6800078304928604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1.7672153332137521</v>
      </c>
      <c r="AE28">
        <v>4.9222452911183554</v>
      </c>
      <c r="AF28">
        <v>0</v>
      </c>
      <c r="AG28">
        <v>4.6095293067595158</v>
      </c>
      <c r="AH28">
        <v>12.262186573177939</v>
      </c>
      <c r="AI28">
        <v>0.76646613712496237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4.3688567428571421</v>
      </c>
      <c r="AZ28">
        <v>4.8595965385474864</v>
      </c>
      <c r="BA28">
        <v>3.2691107990033226</v>
      </c>
      <c r="BB28">
        <v>2.5400098259187622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50.603679669184615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0.6800078304928604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0.63883034482758605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1.7672153332137521</v>
      </c>
      <c r="AE29">
        <v>4.9222452911183554</v>
      </c>
      <c r="AF29">
        <v>0</v>
      </c>
      <c r="AG29">
        <v>4.6095293067595158</v>
      </c>
      <c r="AH29">
        <v>12.262186573177939</v>
      </c>
      <c r="AI29">
        <v>4.9820297177693469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4.3688567428571421</v>
      </c>
      <c r="AZ29">
        <v>4.8595965385474864</v>
      </c>
      <c r="BA29">
        <v>3.2691107990033226</v>
      </c>
      <c r="BB29">
        <v>2.7100104835589942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55.628074252296827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0.6800078304928604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0.63883034482758605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1.7672153332137521</v>
      </c>
      <c r="AE30">
        <v>4.9222452911183554</v>
      </c>
      <c r="AF30">
        <v>0</v>
      </c>
      <c r="AG30">
        <v>4.6095293067595158</v>
      </c>
      <c r="AH30">
        <v>12.262186573177939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4.3688567428571421</v>
      </c>
      <c r="AZ30">
        <v>4.8595965385474864</v>
      </c>
      <c r="BA30">
        <v>3.2691107990033226</v>
      </c>
      <c r="BB30">
        <v>2.7100104835589942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55.628074252296827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0.6800078304928604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0.63883034482758605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1.7672153332137521</v>
      </c>
      <c r="AE31">
        <v>4.9222452911183554</v>
      </c>
      <c r="AF31">
        <v>0</v>
      </c>
      <c r="AG31">
        <v>4.6095293067595158</v>
      </c>
      <c r="AH31">
        <v>12.262186573177939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4.3688567428571421</v>
      </c>
      <c r="AZ31">
        <v>4.8595965385474864</v>
      </c>
      <c r="BA31">
        <v>3.2691107990033226</v>
      </c>
      <c r="BB31">
        <v>2.7100104835589942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55.628074252296827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0.6800078304928604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0.63883034482758605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1.7672153332137521</v>
      </c>
      <c r="AE32">
        <v>4.9222452911183554</v>
      </c>
      <c r="AF32">
        <v>0</v>
      </c>
      <c r="AG32">
        <v>4.6095293067595158</v>
      </c>
      <c r="AH32">
        <v>12.262186573177939</v>
      </c>
      <c r="AI32">
        <v>4.9820297177693469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4.3688567428571421</v>
      </c>
      <c r="AZ32">
        <v>4.8595965385474864</v>
      </c>
      <c r="BA32">
        <v>3.2691107990033226</v>
      </c>
      <c r="BB32">
        <v>2.7100104835589942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55.628074252296827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0.6800078304928604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0.63883034482758605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1.7672153332137521</v>
      </c>
      <c r="AE33">
        <v>4.9222452911183554</v>
      </c>
      <c r="AF33">
        <v>0</v>
      </c>
      <c r="AG33">
        <v>4.6095293067595158</v>
      </c>
      <c r="AH33">
        <v>12.262186573177939</v>
      </c>
      <c r="AI33">
        <v>4.9820297177693469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4.3688567428571421</v>
      </c>
      <c r="AZ33">
        <v>4.8595965385474864</v>
      </c>
      <c r="BA33">
        <v>3.2691107990033226</v>
      </c>
      <c r="BB33">
        <v>2.7100104835589942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55.628074252296827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0.6800078304928604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0.63883034482758605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1.7672153332137521</v>
      </c>
      <c r="AE34">
        <v>4.9222452911183554</v>
      </c>
      <c r="AF34">
        <v>0</v>
      </c>
      <c r="AG34">
        <v>4.6095293067595158</v>
      </c>
      <c r="AH34">
        <v>12.262186573177939</v>
      </c>
      <c r="AI34">
        <v>4.9820297177693469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4.3688567428571421</v>
      </c>
      <c r="AZ34">
        <v>4.8595965385474864</v>
      </c>
      <c r="BA34">
        <v>3.2691107990033226</v>
      </c>
      <c r="BB34">
        <v>2.7100104835589942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55.628074252296827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0.6800078304928604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0.63883034482758605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0.88347988090625207</v>
      </c>
      <c r="AE35">
        <v>4.9222452911183554</v>
      </c>
      <c r="AF35">
        <v>0</v>
      </c>
      <c r="AG35">
        <v>4.6095293067595158</v>
      </c>
      <c r="AH35">
        <v>12.262186573177939</v>
      </c>
      <c r="AI35">
        <v>0.63872172308983255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4.3688567428571421</v>
      </c>
      <c r="AZ35">
        <v>3.6410540268256333</v>
      </c>
      <c r="BA35">
        <v>3.2691107990033226</v>
      </c>
      <c r="BB35">
        <v>2.7100104835589942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49.182488293587959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0.6800078304928604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0.63883034482758605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0.88347988090625207</v>
      </c>
      <c r="AE36">
        <v>4.9222452911183554</v>
      </c>
      <c r="AF36">
        <v>0</v>
      </c>
      <c r="AG36">
        <v>4.6095293067595158</v>
      </c>
      <c r="AH36">
        <v>12.262186573177939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4.3688567428571421</v>
      </c>
      <c r="AZ36">
        <v>3.6410540268256333</v>
      </c>
      <c r="BA36">
        <v>3.2691107990033226</v>
      </c>
      <c r="BB36">
        <v>2.7100104835589942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48.901450738899293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0.6800078304928604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0.63883034482758605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0.88347988090625207</v>
      </c>
      <c r="AE37">
        <v>4.9222452911183554</v>
      </c>
      <c r="AF37">
        <v>0</v>
      </c>
      <c r="AG37">
        <v>4.6095293067595158</v>
      </c>
      <c r="AH37">
        <v>11.839352558837438</v>
      </c>
      <c r="AI37">
        <v>1.5329321874784707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4.3688567428571421</v>
      </c>
      <c r="AZ37">
        <v>1.9577589944751381</v>
      </c>
      <c r="BA37">
        <v>3.1501740361445778</v>
      </c>
      <c r="BB37">
        <v>2.7100104835589942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47.851632948426854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0.6800078304928604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0.63883034482758605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0.88347988090625207</v>
      </c>
      <c r="AE38">
        <v>4.9222452911183554</v>
      </c>
      <c r="AF38">
        <v>0</v>
      </c>
      <c r="AG38">
        <v>4.6095293067595158</v>
      </c>
      <c r="AH38">
        <v>11.839352558837438</v>
      </c>
      <c r="AI38">
        <v>1.5329321874784707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4.3688567428571421</v>
      </c>
      <c r="AZ38">
        <v>0.97887976795580101</v>
      </c>
      <c r="BA38">
        <v>3.1501740361445778</v>
      </c>
      <c r="BB38">
        <v>2.7100104835589942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46.872753721907522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0.6800078304928604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0.63883034482758605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1.9437580779827519</v>
      </c>
      <c r="AD39">
        <v>0.88347988090625207</v>
      </c>
      <c r="AE39">
        <v>4.9222452911183554</v>
      </c>
      <c r="AF39">
        <v>0</v>
      </c>
      <c r="AG39">
        <v>4.6095293067595158</v>
      </c>
      <c r="AH39">
        <v>11.839352558837438</v>
      </c>
      <c r="AI39">
        <v>1.5329321874784707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4.3688567428571421</v>
      </c>
      <c r="AZ39">
        <v>0.94891406077348062</v>
      </c>
      <c r="BA39">
        <v>3.1501740361445778</v>
      </c>
      <c r="BB39">
        <v>2.7100104835589942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45.871036756585774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0.6800078304928604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0.63883034482758605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1.9437580779827519</v>
      </c>
      <c r="AD40">
        <v>0.88347988090625207</v>
      </c>
      <c r="AE40">
        <v>4.9222452911183554</v>
      </c>
      <c r="AF40">
        <v>0</v>
      </c>
      <c r="AG40">
        <v>4.6095293067595158</v>
      </c>
      <c r="AH40">
        <v>11.839352558837438</v>
      </c>
      <c r="AI40">
        <v>1.5329321874784707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4.3688567428571421</v>
      </c>
      <c r="AZ40">
        <v>0</v>
      </c>
      <c r="BA40">
        <v>3.1501740361445778</v>
      </c>
      <c r="BB40">
        <v>2.7100104835589942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44.922122695812291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0.6800078304928604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0.63883034482758605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1.9437580779827519</v>
      </c>
      <c r="AD41">
        <v>0.88347988090625207</v>
      </c>
      <c r="AE41">
        <v>4.9222452911183554</v>
      </c>
      <c r="AF41">
        <v>0</v>
      </c>
      <c r="AG41">
        <v>4.6095293067595158</v>
      </c>
      <c r="AH41">
        <v>11.839352558837438</v>
      </c>
      <c r="AI41">
        <v>0.35768416840116435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4.3688567428571421</v>
      </c>
      <c r="AZ41">
        <v>0</v>
      </c>
      <c r="BA41">
        <v>3.1501740361445778</v>
      </c>
      <c r="BB41">
        <v>2.7100104835589942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43.746874676734983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0.6800078304928604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0.63883034482758605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1.9437580779827519</v>
      </c>
      <c r="AD42">
        <v>0.88347988090625207</v>
      </c>
      <c r="AE42">
        <v>4.9222452911183554</v>
      </c>
      <c r="AF42">
        <v>0</v>
      </c>
      <c r="AG42">
        <v>4.6095293067595158</v>
      </c>
      <c r="AH42">
        <v>11.839352558837438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4.3688567428571421</v>
      </c>
      <c r="AZ42">
        <v>0</v>
      </c>
      <c r="BA42">
        <v>3.1501740361445778</v>
      </c>
      <c r="BB42">
        <v>2.7100104835589942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43.389190508333819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2.7900308499656257</v>
      </c>
      <c r="L43">
        <v>0.6800078304928604</v>
      </c>
      <c r="M43">
        <v>2.4897767048153039</v>
      </c>
      <c r="N43">
        <v>2.8099150755555558</v>
      </c>
      <c r="O43">
        <v>3.1599310180238178</v>
      </c>
      <c r="P43">
        <v>5.2101718736479841</v>
      </c>
      <c r="Q43">
        <v>0.40990645853269536</v>
      </c>
      <c r="R43">
        <v>1.2699545572425113</v>
      </c>
      <c r="S43">
        <v>0.63048426900584786</v>
      </c>
      <c r="T43">
        <v>1.5621733333333334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1.9437580779827519</v>
      </c>
      <c r="AD43">
        <v>0.88347988090625207</v>
      </c>
      <c r="AE43">
        <v>4.9222452911183554</v>
      </c>
      <c r="AF43">
        <v>0</v>
      </c>
      <c r="AG43">
        <v>4.6095293067595158</v>
      </c>
      <c r="AH43">
        <v>11.839352558837438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4.3688567428571421</v>
      </c>
      <c r="AZ43">
        <v>0</v>
      </c>
      <c r="BA43">
        <v>3.1501740361445778</v>
      </c>
      <c r="BB43">
        <v>2.9000112185686655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63.272705038638577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2.7900308499656257</v>
      </c>
      <c r="L44">
        <v>0.6800078304928604</v>
      </c>
      <c r="M44">
        <v>2.5598026917486107</v>
      </c>
      <c r="N44">
        <v>2.8496690395256921</v>
      </c>
      <c r="O44">
        <v>3.1599310180238178</v>
      </c>
      <c r="P44">
        <v>5.2101718736479841</v>
      </c>
      <c r="Q44">
        <v>0.40990645853269536</v>
      </c>
      <c r="R44">
        <v>1.2699545572425113</v>
      </c>
      <c r="S44">
        <v>0.63048426900584786</v>
      </c>
      <c r="T44">
        <v>1.5621733333333334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1.9437580779827519</v>
      </c>
      <c r="AD44">
        <v>0.88347988090625207</v>
      </c>
      <c r="AE44">
        <v>4.9222452911183554</v>
      </c>
      <c r="AF44">
        <v>0</v>
      </c>
      <c r="AG44">
        <v>4.6095293067595158</v>
      </c>
      <c r="AH44">
        <v>11.839352558837438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4.3688567428571421</v>
      </c>
      <c r="AZ44">
        <v>0</v>
      </c>
      <c r="BA44">
        <v>3.1501740361445778</v>
      </c>
      <c r="BB44">
        <v>2.9000112185686655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63.382484989542021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2.7900308499656257</v>
      </c>
      <c r="L45">
        <v>9.1494494305317318</v>
      </c>
      <c r="M45">
        <v>2.5598026917486107</v>
      </c>
      <c r="N45">
        <v>2.8496690395256921</v>
      </c>
      <c r="O45">
        <v>3.1599310180238178</v>
      </c>
      <c r="P45">
        <v>5.2101718736479841</v>
      </c>
      <c r="Q45">
        <v>0.40990645853269536</v>
      </c>
      <c r="R45">
        <v>1.2699545572425113</v>
      </c>
      <c r="S45">
        <v>0.63048426900584786</v>
      </c>
      <c r="T45">
        <v>1.5621733333333334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1.9437580779827519</v>
      </c>
      <c r="AD45">
        <v>0.88347988090625207</v>
      </c>
      <c r="AE45">
        <v>4.9222452911183554</v>
      </c>
      <c r="AF45">
        <v>0</v>
      </c>
      <c r="AG45">
        <v>4.6095293067595158</v>
      </c>
      <c r="AH45">
        <v>11.839352558837438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4.3688567428571421</v>
      </c>
      <c r="AZ45">
        <v>0</v>
      </c>
      <c r="BA45">
        <v>3.1501740361445778</v>
      </c>
      <c r="BB45">
        <v>2.9000112185686655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71.851926589580884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2.7900308499656257</v>
      </c>
      <c r="L46">
        <v>9.1494494305317318</v>
      </c>
      <c r="M46">
        <v>2.5598026917486107</v>
      </c>
      <c r="N46">
        <v>2.8496690395256921</v>
      </c>
      <c r="O46">
        <v>3.1599310180238178</v>
      </c>
      <c r="P46">
        <v>5.2101718736479841</v>
      </c>
      <c r="Q46">
        <v>0.40990645853269536</v>
      </c>
      <c r="R46">
        <v>1.2699545572425113</v>
      </c>
      <c r="S46">
        <v>0.63048426900584786</v>
      </c>
      <c r="T46">
        <v>1.5621733333333334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1.9437580779827519</v>
      </c>
      <c r="AD46">
        <v>0.88347988090625207</v>
      </c>
      <c r="AE46">
        <v>4.9222452911183554</v>
      </c>
      <c r="AF46">
        <v>0</v>
      </c>
      <c r="AG46">
        <v>4.6095293067595158</v>
      </c>
      <c r="AH46">
        <v>11.839352558837438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4.3688567428571421</v>
      </c>
      <c r="AZ46">
        <v>0</v>
      </c>
      <c r="BA46">
        <v>3.1501740361445778</v>
      </c>
      <c r="BB46">
        <v>2.9000112185686655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71.851926589580884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2.7900308499656257</v>
      </c>
      <c r="L47">
        <v>9.1494494305317318</v>
      </c>
      <c r="M47">
        <v>2.5599802908702616</v>
      </c>
      <c r="N47">
        <v>2.8501012140654951</v>
      </c>
      <c r="O47">
        <v>3.1599119644416231</v>
      </c>
      <c r="P47">
        <v>5.2101561703980099</v>
      </c>
      <c r="Q47">
        <v>0.40990645853269536</v>
      </c>
      <c r="R47">
        <v>1.2699545572425113</v>
      </c>
      <c r="S47">
        <v>0.63048426900584786</v>
      </c>
      <c r="T47">
        <v>1.5621733333333334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3.4490986213646249</v>
      </c>
      <c r="AC47">
        <v>1.9437580779827519</v>
      </c>
      <c r="AD47">
        <v>0.88347988090625207</v>
      </c>
      <c r="AE47">
        <v>4.9222452911183554</v>
      </c>
      <c r="AF47">
        <v>0</v>
      </c>
      <c r="AG47">
        <v>4.6095293067595158</v>
      </c>
      <c r="AH47">
        <v>10.148016501475437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2.6989980722891564</v>
      </c>
      <c r="BB47">
        <v>2.9000112185686655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68.615475639249894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2.7900308499656257</v>
      </c>
      <c r="L48">
        <v>9.1494494305317318</v>
      </c>
      <c r="M48">
        <v>2.5599802908702616</v>
      </c>
      <c r="N48">
        <v>2.8501012140654951</v>
      </c>
      <c r="O48">
        <v>3.1601689981744587</v>
      </c>
      <c r="P48">
        <v>5.2101561703980099</v>
      </c>
      <c r="Q48">
        <v>0.40990645853269536</v>
      </c>
      <c r="R48">
        <v>1.2699545572425113</v>
      </c>
      <c r="S48">
        <v>0.63048426900584786</v>
      </c>
      <c r="T48">
        <v>1.5621733333333334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3.4490986213646249</v>
      </c>
      <c r="AC48">
        <v>1.9437580779827519</v>
      </c>
      <c r="AD48">
        <v>0.88347988090625207</v>
      </c>
      <c r="AE48">
        <v>4.9222452911183554</v>
      </c>
      <c r="AF48">
        <v>0</v>
      </c>
      <c r="AG48">
        <v>4.6095293067595158</v>
      </c>
      <c r="AH48">
        <v>10.148016501475437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2.6989980722891564</v>
      </c>
      <c r="BB48">
        <v>2.9000112185686655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68.61573267298273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2.7900308499656257</v>
      </c>
      <c r="L49">
        <v>9.1494494305317318</v>
      </c>
      <c r="M49">
        <v>2.5598026917486107</v>
      </c>
      <c r="N49">
        <v>2.8501012140654951</v>
      </c>
      <c r="O49">
        <v>3.1601689981744587</v>
      </c>
      <c r="P49">
        <v>5.2101561703980099</v>
      </c>
      <c r="Q49">
        <v>0.40989506613545812</v>
      </c>
      <c r="R49">
        <v>1.2699362916324857</v>
      </c>
      <c r="S49">
        <v>0.6304695954545454</v>
      </c>
      <c r="T49">
        <v>1.5621733333333334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3.4490986213646249</v>
      </c>
      <c r="AC49">
        <v>1.9437580779827519</v>
      </c>
      <c r="AD49">
        <v>0.88347988090625207</v>
      </c>
      <c r="AE49">
        <v>4.9222452911183554</v>
      </c>
      <c r="AF49">
        <v>0</v>
      </c>
      <c r="AG49">
        <v>4.6095293067595158</v>
      </c>
      <c r="AH49">
        <v>10.148016501475437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2.6989980722891564</v>
      </c>
      <c r="BB49">
        <v>2.9000112185686655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68.615510742302519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2.7900308499656257</v>
      </c>
      <c r="L50">
        <v>9.1494494305317318</v>
      </c>
      <c r="M50">
        <v>2.5599802908702616</v>
      </c>
      <c r="N50">
        <v>2.8501012140654951</v>
      </c>
      <c r="O50">
        <v>3.1601689981744587</v>
      </c>
      <c r="P50">
        <v>5.2101561703980099</v>
      </c>
      <c r="Q50">
        <v>0.40989506613545812</v>
      </c>
      <c r="R50">
        <v>1.2699362916324857</v>
      </c>
      <c r="S50">
        <v>0.6304695954545454</v>
      </c>
      <c r="T50">
        <v>1.5621733333333334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3.4490986213646249</v>
      </c>
      <c r="AC50">
        <v>1.9437580779827519</v>
      </c>
      <c r="AD50">
        <v>0.88347988090625207</v>
      </c>
      <c r="AE50">
        <v>4.9222452911183554</v>
      </c>
      <c r="AF50">
        <v>0</v>
      </c>
      <c r="AG50">
        <v>4.6095293067595158</v>
      </c>
      <c r="AH50">
        <v>10.148016501475437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2.6989980722891564</v>
      </c>
      <c r="BB50">
        <v>2.9000112185686655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68.615688341424161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2.7900308499656257</v>
      </c>
      <c r="L51">
        <v>9.1494494305317318</v>
      </c>
      <c r="M51">
        <v>2.5599802908702616</v>
      </c>
      <c r="N51">
        <v>2.8501012140654951</v>
      </c>
      <c r="O51">
        <v>3.1601689981744587</v>
      </c>
      <c r="P51">
        <v>5.2101561703980099</v>
      </c>
      <c r="Q51">
        <v>0.40989506613545812</v>
      </c>
      <c r="R51">
        <v>1.2699362916324857</v>
      </c>
      <c r="S51">
        <v>0.6304695954545454</v>
      </c>
      <c r="T51">
        <v>1.5621733333333334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3.0290750772353032</v>
      </c>
      <c r="AC51">
        <v>1.9437580779827519</v>
      </c>
      <c r="AD51">
        <v>0.88347988090625207</v>
      </c>
      <c r="AE51">
        <v>4.9222452911183554</v>
      </c>
      <c r="AF51">
        <v>0</v>
      </c>
      <c r="AG51">
        <v>4.6095293067595158</v>
      </c>
      <c r="AH51">
        <v>10.148016501475437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2.6989980722891564</v>
      </c>
      <c r="BB51">
        <v>2.9000112185686655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68.195664797294839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2.7900308499656257</v>
      </c>
      <c r="L52">
        <v>9.1494494305317318</v>
      </c>
      <c r="M52">
        <v>2.5599802908702616</v>
      </c>
      <c r="N52">
        <v>2.8501012140654951</v>
      </c>
      <c r="O52">
        <v>3.1601689981744587</v>
      </c>
      <c r="P52">
        <v>5.2101561703980099</v>
      </c>
      <c r="Q52">
        <v>0.40989506613545812</v>
      </c>
      <c r="R52">
        <v>1.2699362916324857</v>
      </c>
      <c r="S52">
        <v>0.6304695954545454</v>
      </c>
      <c r="T52">
        <v>1.5621733333333334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3.0290750772353032</v>
      </c>
      <c r="AC52">
        <v>1.9437580779827519</v>
      </c>
      <c r="AD52">
        <v>0.88347988090625207</v>
      </c>
      <c r="AE52">
        <v>4.9222452911183554</v>
      </c>
      <c r="AF52">
        <v>0</v>
      </c>
      <c r="AG52">
        <v>4.6095293067595158</v>
      </c>
      <c r="AH52">
        <v>10.148016501475437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2.6989980722891564</v>
      </c>
      <c r="BB52">
        <v>2.9000112185686655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68.195664797294839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2.7900308499656257</v>
      </c>
      <c r="L53">
        <v>9.1494494305317318</v>
      </c>
      <c r="M53">
        <v>2.5598026917486107</v>
      </c>
      <c r="N53">
        <v>2.8501012140654951</v>
      </c>
      <c r="O53">
        <v>3.1601689981744587</v>
      </c>
      <c r="P53">
        <v>5.2101561703980099</v>
      </c>
      <c r="Q53">
        <v>0.40989506613545812</v>
      </c>
      <c r="R53">
        <v>1.2699362916324857</v>
      </c>
      <c r="S53">
        <v>0.6304695954545454</v>
      </c>
      <c r="T53">
        <v>1.5621733333333334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3.0290750772353032</v>
      </c>
      <c r="AC53">
        <v>1.9437580779827519</v>
      </c>
      <c r="AD53">
        <v>0.88347988090625207</v>
      </c>
      <c r="AE53">
        <v>4.9222452911183554</v>
      </c>
      <c r="AF53">
        <v>0</v>
      </c>
      <c r="AG53">
        <v>4.6095293067595158</v>
      </c>
      <c r="AH53">
        <v>10.148016501475437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2.6989980722891564</v>
      </c>
      <c r="BB53">
        <v>2.9000112185686655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68.195487198173197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2.7900308499656257</v>
      </c>
      <c r="L54">
        <v>9.1494494305317318</v>
      </c>
      <c r="M54">
        <v>2.5598026917486107</v>
      </c>
      <c r="N54">
        <v>2.8501012140654951</v>
      </c>
      <c r="O54">
        <v>3.1601689981744587</v>
      </c>
      <c r="P54">
        <v>5.2101561703980099</v>
      </c>
      <c r="Q54">
        <v>0.40989506613545812</v>
      </c>
      <c r="R54">
        <v>1.2699362916324857</v>
      </c>
      <c r="S54">
        <v>0.6304695954545454</v>
      </c>
      <c r="T54">
        <v>1.5621733333333334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3.0290750772353032</v>
      </c>
      <c r="AC54">
        <v>1.9437580779827519</v>
      </c>
      <c r="AD54">
        <v>0.88347988090625207</v>
      </c>
      <c r="AE54">
        <v>4.9222452911183554</v>
      </c>
      <c r="AF54">
        <v>0</v>
      </c>
      <c r="AG54">
        <v>4.6095293067595158</v>
      </c>
      <c r="AH54">
        <v>10.148016501475437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2.6989980722891564</v>
      </c>
      <c r="BB54">
        <v>2.9000112185686655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68.195487198173197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2.7900308499656257</v>
      </c>
      <c r="L55">
        <v>9.1494494305317318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0.40989506613545812</v>
      </c>
      <c r="R55">
        <v>1.2699362916324857</v>
      </c>
      <c r="S55">
        <v>0.6304695954545454</v>
      </c>
      <c r="T55">
        <v>1.5621733333333334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3.0290750772353032</v>
      </c>
      <c r="AC55">
        <v>1.9437580779827519</v>
      </c>
      <c r="AD55">
        <v>0.88347988090625207</v>
      </c>
      <c r="AE55">
        <v>4.9222452911183554</v>
      </c>
      <c r="AF55">
        <v>0</v>
      </c>
      <c r="AG55">
        <v>4.6095293067595158</v>
      </c>
      <c r="AH55">
        <v>10.148016501475437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2.6989980722891564</v>
      </c>
      <c r="BB55">
        <v>2.9000112185686655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68.195664797294839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2.7900308499656257</v>
      </c>
      <c r="L56">
        <v>9.1494494305317318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0.40989506613545812</v>
      </c>
      <c r="R56">
        <v>1.2699362916324857</v>
      </c>
      <c r="S56">
        <v>0.6304695954545454</v>
      </c>
      <c r="T56">
        <v>1.5621733333333334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3.0290750772353032</v>
      </c>
      <c r="AC56">
        <v>1.9437580779827519</v>
      </c>
      <c r="AD56">
        <v>0.88347988090625207</v>
      </c>
      <c r="AE56">
        <v>4.9222452911183554</v>
      </c>
      <c r="AF56">
        <v>0</v>
      </c>
      <c r="AG56">
        <v>4.6095293067595158</v>
      </c>
      <c r="AH56">
        <v>10.148016501475437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2.6989980722891564</v>
      </c>
      <c r="BB56">
        <v>2.9000112185686655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68.195664797294839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2.7900308499656257</v>
      </c>
      <c r="L57">
        <v>9.1494494305317318</v>
      </c>
      <c r="M57">
        <v>2.5598026917486107</v>
      </c>
      <c r="N57">
        <v>2.8501012140654951</v>
      </c>
      <c r="O57">
        <v>3.1601689981744587</v>
      </c>
      <c r="P57">
        <v>5.2101561703980099</v>
      </c>
      <c r="Q57">
        <v>0.40989970268620274</v>
      </c>
      <c r="R57">
        <v>1.2695382449848025</v>
      </c>
      <c r="S57">
        <v>0.62987452448579828</v>
      </c>
      <c r="T57">
        <v>1.5608066979865773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3.0290750772353032</v>
      </c>
      <c r="AC57">
        <v>1.9437580779827519</v>
      </c>
      <c r="AD57">
        <v>0.88347988090625207</v>
      </c>
      <c r="AE57">
        <v>4.9222452911183554</v>
      </c>
      <c r="AF57">
        <v>0</v>
      </c>
      <c r="AG57">
        <v>4.6095293067595158</v>
      </c>
      <c r="AH57">
        <v>10.148016501475437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2.6989980722891564</v>
      </c>
      <c r="BB57">
        <v>2.7100104835589942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68.003131346751076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2.7899819381508135</v>
      </c>
      <c r="L58">
        <v>9.1494494305317318</v>
      </c>
      <c r="M58">
        <v>2.5598026917486107</v>
      </c>
      <c r="N58">
        <v>2.8501012140654951</v>
      </c>
      <c r="O58">
        <v>3.1601689981744587</v>
      </c>
      <c r="P58">
        <v>5.2101561703980099</v>
      </c>
      <c r="Q58">
        <v>0.40971680456194914</v>
      </c>
      <c r="R58">
        <v>1.2696291494551115</v>
      </c>
      <c r="S58">
        <v>0.62984511951525279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3.0290750772353032</v>
      </c>
      <c r="AC58">
        <v>1.9437580779827519</v>
      </c>
      <c r="AD58">
        <v>0.88347988090625207</v>
      </c>
      <c r="AE58">
        <v>4.9222452911183554</v>
      </c>
      <c r="AF58">
        <v>0</v>
      </c>
      <c r="AG58">
        <v>4.6095293067595158</v>
      </c>
      <c r="AH58">
        <v>10.148016501475437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2.6989980722891564</v>
      </c>
      <c r="BB58">
        <v>2.7100104835589942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68.002961036311774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1.9699459421512888</v>
      </c>
      <c r="L59">
        <v>6.3999259949129321</v>
      </c>
      <c r="M59">
        <v>1.8002264156079852</v>
      </c>
      <c r="N59">
        <v>2.0101567042402824</v>
      </c>
      <c r="O59">
        <v>2.2399760771819612</v>
      </c>
      <c r="P59">
        <v>3.6804400758034581</v>
      </c>
      <c r="Q59">
        <v>0.28026121751824823</v>
      </c>
      <c r="R59">
        <v>0.78951843396932297</v>
      </c>
      <c r="S59">
        <v>0.38008142192284144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3.0290750772353032</v>
      </c>
      <c r="AC59">
        <v>1.9437580779827519</v>
      </c>
      <c r="AD59">
        <v>0.88347988090625207</v>
      </c>
      <c r="AE59">
        <v>4.9222452911183554</v>
      </c>
      <c r="AF59">
        <v>0</v>
      </c>
      <c r="AG59">
        <v>4.6095293067595158</v>
      </c>
      <c r="AH59">
        <v>10.148016501475437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2.6989980722891564</v>
      </c>
      <c r="BB59">
        <v>2.7100104835589942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59.524641803018682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1.4699627194350957</v>
      </c>
      <c r="L60">
        <v>4.9500742608568506</v>
      </c>
      <c r="M60">
        <v>1.8098965324694893</v>
      </c>
      <c r="N60">
        <v>2.0200488820560971</v>
      </c>
      <c r="O60">
        <v>2.2499928571428569</v>
      </c>
      <c r="P60">
        <v>3.70001984136253</v>
      </c>
      <c r="Q60">
        <v>0.26003988808139539</v>
      </c>
      <c r="R60">
        <v>0.78969969985085775</v>
      </c>
      <c r="S60">
        <v>0.38981589146341467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3.0290750772353032</v>
      </c>
      <c r="AC60">
        <v>1.9437580779827519</v>
      </c>
      <c r="AD60">
        <v>0.88347988090625207</v>
      </c>
      <c r="AE60">
        <v>4.9222452911183554</v>
      </c>
      <c r="AF60">
        <v>0</v>
      </c>
      <c r="AG60">
        <v>4.6095293067595158</v>
      </c>
      <c r="AH60">
        <v>10.148016501475437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2.6989980722891564</v>
      </c>
      <c r="BB60">
        <v>2.7100104835589942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57.613660092428944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1.0799574496808604</v>
      </c>
      <c r="L61">
        <v>4.1600790547343562</v>
      </c>
      <c r="M61">
        <v>1.8397304446423275</v>
      </c>
      <c r="N61">
        <v>2.0497882938388621</v>
      </c>
      <c r="O61">
        <v>2.2803257788546252</v>
      </c>
      <c r="P61">
        <v>3.7505342913989832</v>
      </c>
      <c r="Q61">
        <v>0.26000539727988548</v>
      </c>
      <c r="R61">
        <v>0.79956982739625415</v>
      </c>
      <c r="S61">
        <v>0.38977098918918923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3.0290750772353032</v>
      </c>
      <c r="AC61">
        <v>1.9437580779827519</v>
      </c>
      <c r="AD61">
        <v>0.88347988090625207</v>
      </c>
      <c r="AE61">
        <v>4.9222452911183554</v>
      </c>
      <c r="AF61">
        <v>0</v>
      </c>
      <c r="AG61">
        <v>4.6095293067595158</v>
      </c>
      <c r="AH61">
        <v>10.148016501475437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0.94891406077348062</v>
      </c>
      <c r="BA61">
        <v>2.6989980722891564</v>
      </c>
      <c r="BB61">
        <v>2.7100104835589942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57.532785107499173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1.0799574496808604</v>
      </c>
      <c r="L62">
        <v>4.0500008064986162</v>
      </c>
      <c r="M62">
        <v>1.7903959373950222</v>
      </c>
      <c r="N62">
        <v>1.9994209200047548</v>
      </c>
      <c r="O62">
        <v>2.2199533121177804</v>
      </c>
      <c r="P62">
        <v>3.6502305319988166</v>
      </c>
      <c r="Q62">
        <v>0.25024721812822398</v>
      </c>
      <c r="R62">
        <v>0.77946089274924457</v>
      </c>
      <c r="S62">
        <v>0.37975155651636805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3.0290750772353032</v>
      </c>
      <c r="AC62">
        <v>1.9437580779827519</v>
      </c>
      <c r="AD62">
        <v>0.88347988090625207</v>
      </c>
      <c r="AE62">
        <v>4.9222452911183554</v>
      </c>
      <c r="AF62">
        <v>0</v>
      </c>
      <c r="AG62">
        <v>4.6095293067595158</v>
      </c>
      <c r="AH62">
        <v>10.148016501475437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0.97887976795580101</v>
      </c>
      <c r="BA62">
        <v>2.6989980722891564</v>
      </c>
      <c r="BB62">
        <v>2.7100104835589942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57.152407912755848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1.220014461591802</v>
      </c>
      <c r="L63">
        <v>4.4502014708868582</v>
      </c>
      <c r="M63">
        <v>1.9698472211431743</v>
      </c>
      <c r="N63">
        <v>2.190028611519343</v>
      </c>
      <c r="O63">
        <v>2.4401056872876992</v>
      </c>
      <c r="P63">
        <v>4.0102945865746547</v>
      </c>
      <c r="Q63">
        <v>0.27973385026737968</v>
      </c>
      <c r="R63">
        <v>0.8595788568486098</v>
      </c>
      <c r="S63">
        <v>0.41981339359910158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3.0290750772353032</v>
      </c>
      <c r="AC63">
        <v>1.9437580779827519</v>
      </c>
      <c r="AD63">
        <v>1.7669599300622747</v>
      </c>
      <c r="AE63">
        <v>4.9222452911183554</v>
      </c>
      <c r="AF63">
        <v>0</v>
      </c>
      <c r="AG63">
        <v>4.6095293067595158</v>
      </c>
      <c r="AH63">
        <v>10.148016501475437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1.9577589944751381</v>
      </c>
      <c r="BA63">
        <v>2.6989980722891564</v>
      </c>
      <c r="BB63">
        <v>2.7100104835589942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60.65496670306014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1.1800545792367665</v>
      </c>
      <c r="L64">
        <v>5.7899488406908484</v>
      </c>
      <c r="M64">
        <v>1.7900565463666767</v>
      </c>
      <c r="N64">
        <v>2.0100490005919962</v>
      </c>
      <c r="O64">
        <v>2.2298070753270185</v>
      </c>
      <c r="P64">
        <v>3.6698624245459004</v>
      </c>
      <c r="Q64">
        <v>0.25001799853372431</v>
      </c>
      <c r="R64">
        <v>0.77981911512415347</v>
      </c>
      <c r="S64">
        <v>0.37995273969230769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3.0290750772353032</v>
      </c>
      <c r="AC64">
        <v>1.9437580779827519</v>
      </c>
      <c r="AD64">
        <v>1.7669599300622747</v>
      </c>
      <c r="AE64">
        <v>4.9222452911183554</v>
      </c>
      <c r="AF64">
        <v>0</v>
      </c>
      <c r="AG64">
        <v>4.6095293067595158</v>
      </c>
      <c r="AH64">
        <v>10.148016501475437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1.9577589944751381</v>
      </c>
      <c r="BA64">
        <v>2.6989980722891564</v>
      </c>
      <c r="BB64">
        <v>2.7100104835589942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60.894916883450904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1.2200165473246183</v>
      </c>
      <c r="L65">
        <v>5.8899147425005829</v>
      </c>
      <c r="M65">
        <v>1.8200893538645539</v>
      </c>
      <c r="N65">
        <v>2.0299719217603909</v>
      </c>
      <c r="O65">
        <v>2.2697533407629189</v>
      </c>
      <c r="P65">
        <v>3.7298772272858933</v>
      </c>
      <c r="Q65">
        <v>0.28002844412400868</v>
      </c>
      <c r="R65">
        <v>0.88008884678016286</v>
      </c>
      <c r="S65">
        <v>0.4298034434361766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3.0290750772353032</v>
      </c>
      <c r="AC65">
        <v>1.9437580779827519</v>
      </c>
      <c r="AD65">
        <v>1.7669599300622747</v>
      </c>
      <c r="AE65">
        <v>4.9222452911183554</v>
      </c>
      <c r="AF65">
        <v>0</v>
      </c>
      <c r="AG65">
        <v>4.6095293067595158</v>
      </c>
      <c r="AH65">
        <v>10.148016501475437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1.9577589944751381</v>
      </c>
      <c r="BA65">
        <v>2.6989980722891564</v>
      </c>
      <c r="BB65">
        <v>2.7100104835589942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61.36489243118082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1.0799447083388396</v>
      </c>
      <c r="L66">
        <v>5.240010931412276</v>
      </c>
      <c r="M66">
        <v>1.600350149659864</v>
      </c>
      <c r="N66">
        <v>1.7900905548933914</v>
      </c>
      <c r="O66">
        <v>1.9896997306091564</v>
      </c>
      <c r="P66">
        <v>3.279863123215462</v>
      </c>
      <c r="Q66">
        <v>0.2596976887796888</v>
      </c>
      <c r="R66">
        <v>0.78961779554059752</v>
      </c>
      <c r="S66">
        <v>0.38964071182943605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3.0290750772353032</v>
      </c>
      <c r="AC66">
        <v>1.9437580779827519</v>
      </c>
      <c r="AD66">
        <v>1.7669599300622747</v>
      </c>
      <c r="AE66">
        <v>4.9222452911183554</v>
      </c>
      <c r="AF66">
        <v>0</v>
      </c>
      <c r="AG66">
        <v>4.6095293067595158</v>
      </c>
      <c r="AH66">
        <v>10.148016501475437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1.9577589944751381</v>
      </c>
      <c r="BA66">
        <v>2.6989980722891564</v>
      </c>
      <c r="BB66">
        <v>2.7100104835589942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59.234263957620229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1.1299676436326909</v>
      </c>
      <c r="L67">
        <v>5.4800686522331352</v>
      </c>
      <c r="M67">
        <v>1.6800833450292398</v>
      </c>
      <c r="N67">
        <v>1.8703542186511453</v>
      </c>
      <c r="O67">
        <v>2.0798798717917824</v>
      </c>
      <c r="P67">
        <v>3.4301489176371835</v>
      </c>
      <c r="Q67">
        <v>0.26970633802816907</v>
      </c>
      <c r="R67">
        <v>0.81965351045016077</v>
      </c>
      <c r="S67">
        <v>0.39989199211045362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2.6059855948249742</v>
      </c>
      <c r="AC67">
        <v>1.9437580779827519</v>
      </c>
      <c r="AD67">
        <v>1.7669599300622747</v>
      </c>
      <c r="AE67">
        <v>4.9222452911183554</v>
      </c>
      <c r="AF67">
        <v>0</v>
      </c>
      <c r="AG67">
        <v>4.6095293067595158</v>
      </c>
      <c r="AH67">
        <v>10.148016501475437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1.9577589944751381</v>
      </c>
      <c r="BA67">
        <v>2.6989980722891564</v>
      </c>
      <c r="BB67">
        <v>2.7100104835589942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59.552013570495141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1.2099429009086975</v>
      </c>
      <c r="L68">
        <v>5.8601148045568783</v>
      </c>
      <c r="M68">
        <v>1.7902718842824599</v>
      </c>
      <c r="N68">
        <v>2.0100502024597917</v>
      </c>
      <c r="O68">
        <v>2.2299338887136742</v>
      </c>
      <c r="P68">
        <v>3.6698858006276356</v>
      </c>
      <c r="Q68">
        <v>0.27994141727672039</v>
      </c>
      <c r="R68">
        <v>0.86952006198347109</v>
      </c>
      <c r="S68">
        <v>0.42966262960687951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2.6059855948249742</v>
      </c>
      <c r="AC68">
        <v>1.9437580779827519</v>
      </c>
      <c r="AD68">
        <v>1.7669599300622747</v>
      </c>
      <c r="AE68">
        <v>4.9222452911183554</v>
      </c>
      <c r="AF68">
        <v>0</v>
      </c>
      <c r="AG68">
        <v>4.6095293067595158</v>
      </c>
      <c r="AH68">
        <v>10.148016501475437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1.9577589944751381</v>
      </c>
      <c r="BA68">
        <v>2.6989980722891564</v>
      </c>
      <c r="BB68">
        <v>2.7100104835589942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60.741582671347395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2.7899959017640317</v>
      </c>
      <c r="L69">
        <v>9.1496931279310356</v>
      </c>
      <c r="M69">
        <v>2.5598026917486107</v>
      </c>
      <c r="N69">
        <v>2.8501012140654951</v>
      </c>
      <c r="O69">
        <v>3.1601689981744587</v>
      </c>
      <c r="P69">
        <v>5.2101561703980099</v>
      </c>
      <c r="Q69">
        <v>0.40021473781048766</v>
      </c>
      <c r="R69">
        <v>1.2700117825986612</v>
      </c>
      <c r="S69">
        <v>0.62973678373313347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2.6059855948249742</v>
      </c>
      <c r="AC69">
        <v>1.9437580779827519</v>
      </c>
      <c r="AD69">
        <v>1.7669599300622747</v>
      </c>
      <c r="AE69">
        <v>4.9222452911183554</v>
      </c>
      <c r="AF69">
        <v>0</v>
      </c>
      <c r="AG69">
        <v>4.6095293067595158</v>
      </c>
      <c r="AH69">
        <v>13.657538899153307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2.2878550874704491</v>
      </c>
      <c r="BA69">
        <v>3.4093441904761908</v>
      </c>
      <c r="BB69">
        <v>2.7100104835589942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74.962105098015329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2.7899959017640317</v>
      </c>
      <c r="L70">
        <v>9.15</v>
      </c>
      <c r="M70">
        <v>2.5598026917486107</v>
      </c>
      <c r="N70">
        <v>2.8501012140654951</v>
      </c>
      <c r="O70">
        <v>3.1601689981744587</v>
      </c>
      <c r="P70">
        <v>5.2101561703980099</v>
      </c>
      <c r="Q70">
        <v>0.4100183262303399</v>
      </c>
      <c r="R70">
        <v>1.2696115313219123</v>
      </c>
      <c r="S70">
        <v>0.62976284512905911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2.6059855948249742</v>
      </c>
      <c r="AC70">
        <v>1.9437580779827519</v>
      </c>
      <c r="AD70">
        <v>1.7669599300622747</v>
      </c>
      <c r="AE70">
        <v>4.9222452911183554</v>
      </c>
      <c r="AF70">
        <v>0</v>
      </c>
      <c r="AG70">
        <v>4.6095293067595158</v>
      </c>
      <c r="AH70">
        <v>13.657538899153307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4.3688567428571421</v>
      </c>
      <c r="AZ70">
        <v>2.2878550874704491</v>
      </c>
      <c r="BA70">
        <v>3.4093441904761908</v>
      </c>
      <c r="BB70">
        <v>2.7100104835589942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74.97184136862333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2.790025665884738</v>
      </c>
      <c r="L71">
        <v>9.15</v>
      </c>
      <c r="M71">
        <v>2.5598026917486107</v>
      </c>
      <c r="N71">
        <v>2.8501012140654951</v>
      </c>
      <c r="O71">
        <v>3.1601689981744587</v>
      </c>
      <c r="P71">
        <v>5.2101561703980099</v>
      </c>
      <c r="Q71">
        <v>0.4100183262303399</v>
      </c>
      <c r="R71">
        <v>1.2696115313219123</v>
      </c>
      <c r="S71">
        <v>0.62976284512905911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2.6059855948249742</v>
      </c>
      <c r="AC71">
        <v>2.9155093361221804</v>
      </c>
      <c r="AD71">
        <v>1.7669599300622747</v>
      </c>
      <c r="AE71">
        <v>4.9222452911183554</v>
      </c>
      <c r="AF71">
        <v>0</v>
      </c>
      <c r="AG71">
        <v>4.6095293067595158</v>
      </c>
      <c r="AH71">
        <v>13.657538899153307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2.2878550874704491</v>
      </c>
      <c r="BA71">
        <v>3.4093441904761908</v>
      </c>
      <c r="BB71">
        <v>2.7100104835589942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75.943622390883462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2.889975867453626</v>
      </c>
      <c r="L72">
        <v>9.1495756478845927</v>
      </c>
      <c r="M72">
        <v>2.5598026917486107</v>
      </c>
      <c r="N72">
        <v>2.8501012140654951</v>
      </c>
      <c r="O72">
        <v>3.1601689981744587</v>
      </c>
      <c r="P72">
        <v>5.2101561703980099</v>
      </c>
      <c r="Q72">
        <v>0.4100183262303399</v>
      </c>
      <c r="R72">
        <v>1.2696115313219123</v>
      </c>
      <c r="S72">
        <v>0.62976284512905911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2.6059855948249742</v>
      </c>
      <c r="AC72">
        <v>2.9155093361221804</v>
      </c>
      <c r="AD72">
        <v>1.7669599300622747</v>
      </c>
      <c r="AE72">
        <v>4.9222452911183554</v>
      </c>
      <c r="AF72">
        <v>0</v>
      </c>
      <c r="AG72">
        <v>4.6095293067595158</v>
      </c>
      <c r="AH72">
        <v>13.657538899153307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4.8595965385474864</v>
      </c>
      <c r="BA72">
        <v>3.4093441904761908</v>
      </c>
      <c r="BB72">
        <v>2.7100104835589942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78.614889691413978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2.7900166525767456</v>
      </c>
      <c r="L73">
        <v>9.15</v>
      </c>
      <c r="M73">
        <v>2.5598026917486107</v>
      </c>
      <c r="N73">
        <v>2.8501012140654951</v>
      </c>
      <c r="O73">
        <v>3.1601689981744587</v>
      </c>
      <c r="P73">
        <v>5.2101561703980099</v>
      </c>
      <c r="Q73">
        <v>0.4100183262303399</v>
      </c>
      <c r="R73">
        <v>1.2696115313219123</v>
      </c>
      <c r="S73">
        <v>0.62976284512905911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2.6059855948249742</v>
      </c>
      <c r="AC73">
        <v>2.9155093361221804</v>
      </c>
      <c r="AD73">
        <v>1.7669599300622747</v>
      </c>
      <c r="AE73">
        <v>4.9222452911183554</v>
      </c>
      <c r="AF73">
        <v>0</v>
      </c>
      <c r="AG73">
        <v>4.6095293067595158</v>
      </c>
      <c r="AH73">
        <v>13.657538899153307</v>
      </c>
      <c r="AI73">
        <v>0</v>
      </c>
      <c r="AJ73">
        <v>0</v>
      </c>
      <c r="AK73">
        <v>0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4.3688567428571421</v>
      </c>
      <c r="AZ73">
        <v>4.8595965385474864</v>
      </c>
      <c r="BA73">
        <v>3.4093441904761908</v>
      </c>
      <c r="BB73">
        <v>2.7100104835589942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78.949685644663859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2.7900178304293153</v>
      </c>
      <c r="L74">
        <v>9.15</v>
      </c>
      <c r="M74">
        <v>2.5598026917486107</v>
      </c>
      <c r="N74">
        <v>2.8501012140654951</v>
      </c>
      <c r="O74">
        <v>3.1601689981744587</v>
      </c>
      <c r="P74">
        <v>5.2101561703980099</v>
      </c>
      <c r="Q74">
        <v>0.4100183262303399</v>
      </c>
      <c r="R74">
        <v>1.2696115313219123</v>
      </c>
      <c r="S74">
        <v>0.62976284512905911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1.7669599300622747</v>
      </c>
      <c r="AE74">
        <v>4.9222452911183554</v>
      </c>
      <c r="AF74">
        <v>0</v>
      </c>
      <c r="AG74">
        <v>4.6095293067595158</v>
      </c>
      <c r="AH74">
        <v>13.657538899153307</v>
      </c>
      <c r="AI74">
        <v>0</v>
      </c>
      <c r="AJ74">
        <v>0</v>
      </c>
      <c r="AK74">
        <v>0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4.3688567428571421</v>
      </c>
      <c r="AZ74">
        <v>4.8595965385474864</v>
      </c>
      <c r="BA74">
        <v>3.4093441904761908</v>
      </c>
      <c r="BB74">
        <v>2.7100104835589942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80.887313794998946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2.7900210350122849</v>
      </c>
      <c r="L75">
        <v>9.1499822319889699</v>
      </c>
      <c r="M75">
        <v>2.5598026917486107</v>
      </c>
      <c r="N75">
        <v>2.8501012140654951</v>
      </c>
      <c r="O75">
        <v>3.1601689981744587</v>
      </c>
      <c r="P75">
        <v>5.2101561703980099</v>
      </c>
      <c r="Q75">
        <v>0.4100183262303399</v>
      </c>
      <c r="R75">
        <v>1.2696115313219123</v>
      </c>
      <c r="S75">
        <v>0.62976284512905911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1.7669599300622747</v>
      </c>
      <c r="AE75">
        <v>4.9222452911183554</v>
      </c>
      <c r="AF75">
        <v>0</v>
      </c>
      <c r="AG75">
        <v>4.6095293067595158</v>
      </c>
      <c r="AH75">
        <v>13.657538899153307</v>
      </c>
      <c r="AI75">
        <v>0</v>
      </c>
      <c r="AJ75">
        <v>0</v>
      </c>
      <c r="AK75">
        <v>0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4.3688567428571421</v>
      </c>
      <c r="AZ75">
        <v>4.8595965385474864</v>
      </c>
      <c r="BA75">
        <v>3.4093441904761908</v>
      </c>
      <c r="BB75">
        <v>2.7100104835589942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80.887299231570893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2.7899727634472087</v>
      </c>
      <c r="L76">
        <v>9.1499822319889699</v>
      </c>
      <c r="M76">
        <v>2.5598026917486107</v>
      </c>
      <c r="N76">
        <v>2.8501012140654951</v>
      </c>
      <c r="O76">
        <v>3.1601689981744587</v>
      </c>
      <c r="P76">
        <v>5.2101561703980099</v>
      </c>
      <c r="Q76">
        <v>0.4100183262303399</v>
      </c>
      <c r="R76">
        <v>1.2696115313219123</v>
      </c>
      <c r="S76">
        <v>0.62976284512905911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1.7669599300622747</v>
      </c>
      <c r="AE76">
        <v>4.9222452911183554</v>
      </c>
      <c r="AF76">
        <v>0</v>
      </c>
      <c r="AG76">
        <v>4.6095293067595158</v>
      </c>
      <c r="AH76">
        <v>13.657538899153307</v>
      </c>
      <c r="AI76">
        <v>0.35768416840116435</v>
      </c>
      <c r="AJ76">
        <v>0</v>
      </c>
      <c r="AK76">
        <v>0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4.3688567428571421</v>
      </c>
      <c r="AZ76">
        <v>4.8595965385474864</v>
      </c>
      <c r="BA76">
        <v>3.4093441904761908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81.819784730467177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2.7899758873277158</v>
      </c>
      <c r="L77">
        <v>9.1499822319889699</v>
      </c>
      <c r="M77">
        <v>2.5598026917486107</v>
      </c>
      <c r="N77">
        <v>2.8501012140654951</v>
      </c>
      <c r="O77">
        <v>3.1601689981744587</v>
      </c>
      <c r="P77">
        <v>5.2101561703980099</v>
      </c>
      <c r="Q77">
        <v>0.4100183262303399</v>
      </c>
      <c r="R77">
        <v>1.2696115313219123</v>
      </c>
      <c r="S77">
        <v>0.62976284512905911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2.650439810968527</v>
      </c>
      <c r="AE77">
        <v>4.9222452911183554</v>
      </c>
      <c r="AF77">
        <v>0</v>
      </c>
      <c r="AG77">
        <v>4.6095293067595158</v>
      </c>
      <c r="AH77">
        <v>13.657538899153307</v>
      </c>
      <c r="AI77">
        <v>0.51097739582615676</v>
      </c>
      <c r="AJ77">
        <v>0</v>
      </c>
      <c r="AK77">
        <v>0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4.3688567428571421</v>
      </c>
      <c r="AZ77">
        <v>4.8595965385474864</v>
      </c>
      <c r="BA77">
        <v>3.4093441904761908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82.856560962678913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2.7899795247202017</v>
      </c>
      <c r="L78">
        <v>9.1499822319889699</v>
      </c>
      <c r="M78">
        <v>2.5598026917486107</v>
      </c>
      <c r="N78">
        <v>2.8501012140654951</v>
      </c>
      <c r="O78">
        <v>3.1601689981744587</v>
      </c>
      <c r="P78">
        <v>5.2101561703980099</v>
      </c>
      <c r="Q78">
        <v>0.4100183262303399</v>
      </c>
      <c r="R78">
        <v>1.2696115313219123</v>
      </c>
      <c r="S78">
        <v>0.62976284512905911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4.6754449035710914</v>
      </c>
      <c r="AC78">
        <v>2.9155093361221804</v>
      </c>
      <c r="AD78">
        <v>3.604562386475989</v>
      </c>
      <c r="AE78">
        <v>4.9222452911183554</v>
      </c>
      <c r="AF78">
        <v>0</v>
      </c>
      <c r="AG78">
        <v>4.6095293067595158</v>
      </c>
      <c r="AH78">
        <v>13.813987555245845</v>
      </c>
      <c r="AI78">
        <v>0.76646613712496237</v>
      </c>
      <c r="AJ78">
        <v>0</v>
      </c>
      <c r="AK78">
        <v>0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4.3722511636141643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85.057403558774269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2.4399940999838678</v>
      </c>
      <c r="L79">
        <v>8.3897278178615942</v>
      </c>
      <c r="M79">
        <v>2.5598026917486107</v>
      </c>
      <c r="N79">
        <v>2.8501012140654951</v>
      </c>
      <c r="O79">
        <v>3.1601689981744587</v>
      </c>
      <c r="P79">
        <v>5.2101561703980099</v>
      </c>
      <c r="Q79">
        <v>0.40973142654462247</v>
      </c>
      <c r="R79">
        <v>1.2700117825986612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4.6754449035710914</v>
      </c>
      <c r="AC79">
        <v>2.9155093361221804</v>
      </c>
      <c r="AD79">
        <v>3.604562386475989</v>
      </c>
      <c r="AE79">
        <v>4.9222452911183554</v>
      </c>
      <c r="AF79">
        <v>0</v>
      </c>
      <c r="AG79">
        <v>4.6095293067595158</v>
      </c>
      <c r="AH79">
        <v>13.813987555245845</v>
      </c>
      <c r="AI79">
        <v>4.9820297177693469</v>
      </c>
      <c r="AJ79">
        <v>0</v>
      </c>
      <c r="AK79">
        <v>0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4.3722511636141643</v>
      </c>
      <c r="AZ79">
        <v>4.8595965385474864</v>
      </c>
      <c r="BA79">
        <v>3.4998113772455093</v>
      </c>
      <c r="BB79">
        <v>2.7100104835589942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88.162814590750045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2.6799414802013581</v>
      </c>
      <c r="L80">
        <v>9.15</v>
      </c>
      <c r="M80">
        <v>2.5598026917486107</v>
      </c>
      <c r="N80">
        <v>2.8501012140654951</v>
      </c>
      <c r="O80">
        <v>3.1601689981744587</v>
      </c>
      <c r="P80">
        <v>5.2101561703980099</v>
      </c>
      <c r="Q80">
        <v>0.40973142654462247</v>
      </c>
      <c r="R80">
        <v>1.2700117825986612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4.6754449035710914</v>
      </c>
      <c r="AC80">
        <v>2.9155093361221804</v>
      </c>
      <c r="AD80">
        <v>3.604562386475989</v>
      </c>
      <c r="AE80">
        <v>4.9222452911183554</v>
      </c>
      <c r="AF80">
        <v>0</v>
      </c>
      <c r="AG80">
        <v>4.6095293067595158</v>
      </c>
      <c r="AH80">
        <v>13.813987555245845</v>
      </c>
      <c r="AI80">
        <v>4.9820297177693469</v>
      </c>
      <c r="AJ80">
        <v>0</v>
      </c>
      <c r="AK80">
        <v>0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4.3722511636141643</v>
      </c>
      <c r="AZ80">
        <v>4.8595965385474864</v>
      </c>
      <c r="BA80">
        <v>3.4998113772455093</v>
      </c>
      <c r="BB80">
        <v>2.7100104835589942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89.163034153105954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2.7900084681584256</v>
      </c>
      <c r="L81">
        <v>9.15</v>
      </c>
      <c r="M81">
        <v>2.5598026917486107</v>
      </c>
      <c r="N81">
        <v>2.8501012140654951</v>
      </c>
      <c r="O81">
        <v>3.1601689981744587</v>
      </c>
      <c r="P81">
        <v>5.2101561703980099</v>
      </c>
      <c r="Q81">
        <v>0.40973142654462247</v>
      </c>
      <c r="R81">
        <v>1.2700117825986612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4.6754449035710914</v>
      </c>
      <c r="AC81">
        <v>2.9155093361221804</v>
      </c>
      <c r="AD81">
        <v>3.604562386475989</v>
      </c>
      <c r="AE81">
        <v>4.9222452911183554</v>
      </c>
      <c r="AF81">
        <v>0</v>
      </c>
      <c r="AG81">
        <v>4.6095293067595158</v>
      </c>
      <c r="AH81">
        <v>13.813987555245845</v>
      </c>
      <c r="AI81">
        <v>4.9820297177693469</v>
      </c>
      <c r="AJ81">
        <v>0</v>
      </c>
      <c r="AK81">
        <v>0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4.3722511636141643</v>
      </c>
      <c r="AZ81">
        <v>4.8595965385474864</v>
      </c>
      <c r="BA81">
        <v>3.4998113772455093</v>
      </c>
      <c r="BB81">
        <v>2.7100104835589942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89.273101141063009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2.7900129297397438</v>
      </c>
      <c r="L82">
        <v>9.15</v>
      </c>
      <c r="M82">
        <v>2.5598026917486107</v>
      </c>
      <c r="N82">
        <v>2.8501012140654951</v>
      </c>
      <c r="O82">
        <v>3.1601689981744587</v>
      </c>
      <c r="P82">
        <v>5.2101561703980099</v>
      </c>
      <c r="Q82">
        <v>0.40973142654462247</v>
      </c>
      <c r="R82">
        <v>1.2700117825986612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4.6754449035710914</v>
      </c>
      <c r="AC82">
        <v>2.9155093361221804</v>
      </c>
      <c r="AD82">
        <v>3.604562386475989</v>
      </c>
      <c r="AE82">
        <v>4.9222452911183554</v>
      </c>
      <c r="AF82">
        <v>0</v>
      </c>
      <c r="AG82">
        <v>4.6095293067595158</v>
      </c>
      <c r="AH82">
        <v>13.813987555245845</v>
      </c>
      <c r="AI82">
        <v>4.9820297177693469</v>
      </c>
      <c r="AJ82">
        <v>0</v>
      </c>
      <c r="AK82">
        <v>0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4.3722511636141643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89.273105602644335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2.7900129297397438</v>
      </c>
      <c r="L83">
        <v>9.15</v>
      </c>
      <c r="M83">
        <v>2.5598026917486107</v>
      </c>
      <c r="N83">
        <v>2.8501012140654951</v>
      </c>
      <c r="O83">
        <v>3.1601689981744587</v>
      </c>
      <c r="P83">
        <v>5.2101561703980099</v>
      </c>
      <c r="Q83">
        <v>0.40973142654462247</v>
      </c>
      <c r="R83">
        <v>1.2700117825986612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4.6754449035710914</v>
      </c>
      <c r="AC83">
        <v>2.9155093361221804</v>
      </c>
      <c r="AD83">
        <v>3.604562386475989</v>
      </c>
      <c r="AE83">
        <v>4.9222452911183554</v>
      </c>
      <c r="AF83">
        <v>0</v>
      </c>
      <c r="AG83">
        <v>4.6095293067595158</v>
      </c>
      <c r="AH83">
        <v>13.813987555245845</v>
      </c>
      <c r="AI83">
        <v>4.9820297177693469</v>
      </c>
      <c r="AJ83">
        <v>0</v>
      </c>
      <c r="AK83">
        <v>0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4.3722511636141643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89.273105602644335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2.7900129297397438</v>
      </c>
      <c r="L84">
        <v>9.15</v>
      </c>
      <c r="M84">
        <v>2.5598026917486107</v>
      </c>
      <c r="N84">
        <v>2.8501012140654951</v>
      </c>
      <c r="O84">
        <v>3.1601689981744587</v>
      </c>
      <c r="P84">
        <v>5.2101561703980099</v>
      </c>
      <c r="Q84">
        <v>0.40973142654462247</v>
      </c>
      <c r="R84">
        <v>1.2700117825986612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4.6754449035710914</v>
      </c>
      <c r="AC84">
        <v>2.9155093361221804</v>
      </c>
      <c r="AD84">
        <v>3.604562386475989</v>
      </c>
      <c r="AE84">
        <v>4.9222452911183554</v>
      </c>
      <c r="AF84">
        <v>0</v>
      </c>
      <c r="AG84">
        <v>4.6095293067595158</v>
      </c>
      <c r="AH84">
        <v>13.813987555245845</v>
      </c>
      <c r="AI84">
        <v>4.9820297177693469</v>
      </c>
      <c r="AJ84">
        <v>0</v>
      </c>
      <c r="AK84">
        <v>0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4.3722511636141643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89.273105602644335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2.7900129297397438</v>
      </c>
      <c r="L85">
        <v>9.15</v>
      </c>
      <c r="M85">
        <v>2.5598026917486107</v>
      </c>
      <c r="N85">
        <v>2.8501012140654951</v>
      </c>
      <c r="O85">
        <v>3.1601689981744587</v>
      </c>
      <c r="P85">
        <v>5.2101561703980099</v>
      </c>
      <c r="Q85">
        <v>0.40973142654462247</v>
      </c>
      <c r="R85">
        <v>1.2700117825986612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4.6754449035710914</v>
      </c>
      <c r="AC85">
        <v>2.9155093361221804</v>
      </c>
      <c r="AD85">
        <v>3.604562386475989</v>
      </c>
      <c r="AE85">
        <v>4.9222452911183554</v>
      </c>
      <c r="AF85">
        <v>0</v>
      </c>
      <c r="AG85">
        <v>4.6095293067595158</v>
      </c>
      <c r="AH85">
        <v>13.813987555245845</v>
      </c>
      <c r="AI85">
        <v>0.51097739582615676</v>
      </c>
      <c r="AJ85">
        <v>0</v>
      </c>
      <c r="AK85">
        <v>0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4.3722511636141643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84.802053280701145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2.7900129297397438</v>
      </c>
      <c r="L86">
        <v>9.15</v>
      </c>
      <c r="M86">
        <v>2.5598026917486107</v>
      </c>
      <c r="N86">
        <v>2.8501012140654951</v>
      </c>
      <c r="O86">
        <v>3.1601689981744587</v>
      </c>
      <c r="P86">
        <v>5.2101561703980099</v>
      </c>
      <c r="Q86">
        <v>0.40973142654462247</v>
      </c>
      <c r="R86">
        <v>1.2700117825986612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3.2191586873827278</v>
      </c>
      <c r="AC86">
        <v>2.1077818475791834</v>
      </c>
      <c r="AD86">
        <v>3.5339197759996637</v>
      </c>
      <c r="AE86">
        <v>4.9222452911183554</v>
      </c>
      <c r="AF86">
        <v>0</v>
      </c>
      <c r="AG86">
        <v>4.6095293067595158</v>
      </c>
      <c r="AH86">
        <v>13.657538899153307</v>
      </c>
      <c r="AI86">
        <v>0.35768416840116435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4.3688567428571421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81.960065063859474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2.7900129297397438</v>
      </c>
      <c r="L87">
        <v>9.15</v>
      </c>
      <c r="M87">
        <v>2.5598026917486107</v>
      </c>
      <c r="N87">
        <v>2.8501012140654951</v>
      </c>
      <c r="O87">
        <v>3.1601689981744587</v>
      </c>
      <c r="P87">
        <v>5.2101561703980099</v>
      </c>
      <c r="Q87">
        <v>0.40973142654462247</v>
      </c>
      <c r="R87">
        <v>1.2700117825986612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3.2191586873827278</v>
      </c>
      <c r="AC87">
        <v>2.1077818475791834</v>
      </c>
      <c r="AD87">
        <v>3.5339197759996637</v>
      </c>
      <c r="AE87">
        <v>4.9222452911183554</v>
      </c>
      <c r="AF87">
        <v>0</v>
      </c>
      <c r="AG87">
        <v>4.6095293067595158</v>
      </c>
      <c r="AH87">
        <v>13.657538899153307</v>
      </c>
      <c r="AI87">
        <v>0.35768416840116435</v>
      </c>
      <c r="AJ87">
        <v>0</v>
      </c>
      <c r="AK87">
        <v>0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4.3688567428571421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81.960065063859474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2.7900129297397438</v>
      </c>
      <c r="L88">
        <v>9.15</v>
      </c>
      <c r="M88">
        <v>2.5598026917486107</v>
      </c>
      <c r="N88">
        <v>2.8501012140654951</v>
      </c>
      <c r="O88">
        <v>3.1601689981744587</v>
      </c>
      <c r="P88">
        <v>5.2101561703980099</v>
      </c>
      <c r="Q88">
        <v>0.40973142654462247</v>
      </c>
      <c r="R88">
        <v>1.2700117825986612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3.2191586873827278</v>
      </c>
      <c r="AC88">
        <v>2.1077818475791834</v>
      </c>
      <c r="AD88">
        <v>3.5339197759996637</v>
      </c>
      <c r="AE88">
        <v>4.9222452911183554</v>
      </c>
      <c r="AF88">
        <v>0</v>
      </c>
      <c r="AG88">
        <v>4.6095293067595158</v>
      </c>
      <c r="AH88">
        <v>13.657538899153307</v>
      </c>
      <c r="AI88">
        <v>0.35768416840116435</v>
      </c>
      <c r="AJ88">
        <v>0</v>
      </c>
      <c r="AK88">
        <v>0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4.3688567428571421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81.960065063859474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2.7900129297397438</v>
      </c>
      <c r="L89">
        <v>9.15</v>
      </c>
      <c r="M89">
        <v>2.5598026917486107</v>
      </c>
      <c r="N89">
        <v>2.8501012140654951</v>
      </c>
      <c r="O89">
        <v>3.1601689981744587</v>
      </c>
      <c r="P89">
        <v>5.2101561703980099</v>
      </c>
      <c r="Q89">
        <v>0.40973142654462247</v>
      </c>
      <c r="R89">
        <v>1.2700117825986612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3.2191586873827278</v>
      </c>
      <c r="AC89">
        <v>2.1077818475791834</v>
      </c>
      <c r="AD89">
        <v>3.5339197759996637</v>
      </c>
      <c r="AE89">
        <v>4.9222452911183554</v>
      </c>
      <c r="AF89">
        <v>0</v>
      </c>
      <c r="AG89">
        <v>4.6095293067595158</v>
      </c>
      <c r="AH89">
        <v>13.657538899153307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4.3688567428571421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83.007568755673105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2.7900129297397438</v>
      </c>
      <c r="L90">
        <v>9.15</v>
      </c>
      <c r="M90">
        <v>2.5598026917486107</v>
      </c>
      <c r="N90">
        <v>2.8501012140654951</v>
      </c>
      <c r="O90">
        <v>3.1601689981744587</v>
      </c>
      <c r="P90">
        <v>5.2101561703980099</v>
      </c>
      <c r="Q90">
        <v>0.40973142654462247</v>
      </c>
      <c r="R90">
        <v>1.2700117825986612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4.6754449035710914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4.6095293067595158</v>
      </c>
      <c r="AH90">
        <v>13.813987555245845</v>
      </c>
      <c r="AI90">
        <v>1.4051878602147949</v>
      </c>
      <c r="AJ90">
        <v>0</v>
      </c>
      <c r="AK90">
        <v>0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4.3722511636141643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85.625621134613453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2.7900129297397438</v>
      </c>
      <c r="L91">
        <v>9.15</v>
      </c>
      <c r="M91">
        <v>2.5598026917486107</v>
      </c>
      <c r="N91">
        <v>2.8501012140654951</v>
      </c>
      <c r="O91">
        <v>3.1601689981744587</v>
      </c>
      <c r="P91">
        <v>5.2101561703980099</v>
      </c>
      <c r="Q91">
        <v>0.18004625128733265</v>
      </c>
      <c r="R91">
        <v>1.2700117825986612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4.6754449035710914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4.6095293067595158</v>
      </c>
      <c r="AH91">
        <v>13.813987555245845</v>
      </c>
      <c r="AI91">
        <v>1.4051878602147949</v>
      </c>
      <c r="AJ91">
        <v>0</v>
      </c>
      <c r="AK91">
        <v>0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4.3722511636141643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85.395935959356166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2.7900129297397438</v>
      </c>
      <c r="L92">
        <v>9.15</v>
      </c>
      <c r="M92">
        <v>2.5598026917486107</v>
      </c>
      <c r="N92">
        <v>2.8501012140654951</v>
      </c>
      <c r="O92">
        <v>3.1601689981744587</v>
      </c>
      <c r="P92">
        <v>5.2101561703980099</v>
      </c>
      <c r="Q92">
        <v>0.18004625128733265</v>
      </c>
      <c r="R92">
        <v>1.2700117825986612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4.6754449035710914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4.6095293067595158</v>
      </c>
      <c r="AH92">
        <v>13.813987555245845</v>
      </c>
      <c r="AI92">
        <v>1.4051878602147949</v>
      </c>
      <c r="AJ92">
        <v>0</v>
      </c>
      <c r="AK92">
        <v>0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4.3722511636141643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85.395935959356166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2.7900129297397438</v>
      </c>
      <c r="L93">
        <v>9.15</v>
      </c>
      <c r="M93">
        <v>2.5598026917486107</v>
      </c>
      <c r="N93">
        <v>2.8501012140654951</v>
      </c>
      <c r="O93">
        <v>3.1601689981744587</v>
      </c>
      <c r="P93">
        <v>5.2101561703980099</v>
      </c>
      <c r="Q93">
        <v>0.18004625128733265</v>
      </c>
      <c r="R93">
        <v>1.2700117825986612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4.6754449035710914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4.6095293067595158</v>
      </c>
      <c r="AH93">
        <v>13.813987555245845</v>
      </c>
      <c r="AI93">
        <v>1.4051878602147949</v>
      </c>
      <c r="AJ93">
        <v>0</v>
      </c>
      <c r="AK93">
        <v>0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4.3722511636141643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85.395935959356166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2.7900129297397438</v>
      </c>
      <c r="L94">
        <v>9.15</v>
      </c>
      <c r="M94">
        <v>2.5598026917486107</v>
      </c>
      <c r="N94">
        <v>2.8501012140654951</v>
      </c>
      <c r="O94">
        <v>3.1601689981744587</v>
      </c>
      <c r="P94">
        <v>5.2101561703980099</v>
      </c>
      <c r="Q94">
        <v>0.18004625128733265</v>
      </c>
      <c r="R94">
        <v>1.2700117825986612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4.6095293067595158</v>
      </c>
      <c r="AH94">
        <v>13.657538899153307</v>
      </c>
      <c r="AI94">
        <v>1.4051878602147949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4.3688567428571421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84.910064948883559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2.7900129297397438</v>
      </c>
      <c r="L95">
        <v>9.15</v>
      </c>
      <c r="M95">
        <v>2.5598026917486107</v>
      </c>
      <c r="N95">
        <v>2.8501012140654951</v>
      </c>
      <c r="O95">
        <v>3.1601689981744587</v>
      </c>
      <c r="P95">
        <v>5.2101561703980099</v>
      </c>
      <c r="Q95">
        <v>0.18004625128733265</v>
      </c>
      <c r="R95">
        <v>1.2700117825986612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4.6095293067595158</v>
      </c>
      <c r="AH95">
        <v>13.657538899153307</v>
      </c>
      <c r="AI95">
        <v>0.35768416840116435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4.3688567428571421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83.862561257069927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2.7900129297397438</v>
      </c>
      <c r="L96">
        <v>9.15</v>
      </c>
      <c r="M96">
        <v>2.5598026917486107</v>
      </c>
      <c r="N96">
        <v>2.8501012140654951</v>
      </c>
      <c r="O96">
        <v>3.1601689981744587</v>
      </c>
      <c r="P96">
        <v>5.2101561703980099</v>
      </c>
      <c r="Q96">
        <v>0.18004625128733265</v>
      </c>
      <c r="R96">
        <v>1.2700117825986612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4.6095293067595158</v>
      </c>
      <c r="AH96">
        <v>13.657538899153307</v>
      </c>
      <c r="AI96">
        <v>0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4.3688567428571421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83.504877088668763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2.7900129297397438</v>
      </c>
      <c r="L97">
        <v>9.15</v>
      </c>
      <c r="M97">
        <v>2.5598026917486107</v>
      </c>
      <c r="N97">
        <v>2.8501012140654951</v>
      </c>
      <c r="O97">
        <v>3.1601689981744587</v>
      </c>
      <c r="P97">
        <v>5.2101561703980099</v>
      </c>
      <c r="Q97">
        <v>0.18004625128733265</v>
      </c>
      <c r="R97">
        <v>1.2700117825986612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4.6095293067595158</v>
      </c>
      <c r="AH97">
        <v>13.657538899153307</v>
      </c>
      <c r="AI97">
        <v>0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4.3688567428571421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83.504877088668763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2.7900129297397438</v>
      </c>
      <c r="L98">
        <v>9.15</v>
      </c>
      <c r="M98">
        <v>2.5598026917486107</v>
      </c>
      <c r="N98">
        <v>2.8501012140654951</v>
      </c>
      <c r="O98">
        <v>3.1601689981744587</v>
      </c>
      <c r="P98">
        <v>5.2101561703980099</v>
      </c>
      <c r="Q98">
        <v>0.18004625128733265</v>
      </c>
      <c r="R98">
        <v>1.2700117825986612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4.6095293067595158</v>
      </c>
      <c r="AH98">
        <v>13.657538899153307</v>
      </c>
      <c r="AI98">
        <v>0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4.3688567428571421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83.504877088668763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4.3525122936512173E-2</v>
      </c>
      <c r="L99">
        <f t="shared" si="2"/>
        <v>0.14539495942553796</v>
      </c>
      <c r="M99">
        <f t="shared" si="2"/>
        <v>4.1572680289699647E-2</v>
      </c>
      <c r="N99">
        <f t="shared" si="2"/>
        <v>4.6311086765921307E-2</v>
      </c>
      <c r="O99">
        <f t="shared" si="2"/>
        <v>5.1379505139893235E-2</v>
      </c>
      <c r="P99">
        <f t="shared" si="2"/>
        <v>8.4690069379133828E-2</v>
      </c>
      <c r="Q99">
        <f t="shared" si="2"/>
        <v>6.0963813891212262E-3</v>
      </c>
      <c r="R99">
        <f t="shared" si="2"/>
        <v>2.0452951179825169E-2</v>
      </c>
      <c r="S99">
        <f t="shared" si="2"/>
        <v>1.0130936565098409E-2</v>
      </c>
      <c r="T99">
        <f t="shared" si="2"/>
        <v>2.8774403296382024E-2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9.7574233636169475E-2</v>
      </c>
      <c r="AC99">
        <f t="shared" si="2"/>
        <v>6.1390486513273841E-2</v>
      </c>
      <c r="AD99">
        <f t="shared" si="2"/>
        <v>5.1163528913322459E-2</v>
      </c>
      <c r="AE99">
        <f t="shared" si="2"/>
        <v>0.11813388698684064</v>
      </c>
      <c r="AF99">
        <f t="shared" si="2"/>
        <v>0</v>
      </c>
      <c r="AG99">
        <f t="shared" si="2"/>
        <v>0.11062870336222826</v>
      </c>
      <c r="AH99">
        <f t="shared" si="2"/>
        <v>0.29742567888006216</v>
      </c>
      <c r="AI99">
        <f t="shared" si="2"/>
        <v>2.0538098070639315E-2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1.0215204968641979E-2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0.10486274509084242</v>
      </c>
      <c r="AZ99">
        <f t="shared" si="2"/>
        <v>7.9605442427287204E-2</v>
      </c>
      <c r="BA99">
        <f t="shared" si="2"/>
        <v>7.6839666138514548E-2</v>
      </c>
      <c r="BB99">
        <f t="shared" si="2"/>
        <v>6.5110251876208822E-2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1.646502012194319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19.297999999999998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19.297999999999998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19.297999999999998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19.297999999999998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18.535729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18.535729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19.297999999999998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19.297999999999998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16.905048000000001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16.905048000000001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18.719059999999999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18.719059999999999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13.508599999999999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13.508599999999999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14.483148999999999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14.483148999999999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16.683121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16.683121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14.309467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14.309467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15.872605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15.872605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15.776115000000001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15.776115000000001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14.000698999999999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14.000698999999999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15.901552000000001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15.901552000000001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14.589288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14.589288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19.162914000000001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19.162914000000001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19.297999999999998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19.297999999999998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18.969933999999999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18.969933999999999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19.297999999999998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19.297999999999998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19.297999999999998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19.297999999999998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19.297999999999998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19.297999999999998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19.297999999999998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19.297999999999998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19.297999999999998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19.297999999999998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19.297999999999998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19.297999999999998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19.297999999999998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19.297999999999998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19.297999999999998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19.297999999999998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19.297999999999998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19.297999999999998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19.297999999999998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19.297999999999998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19.297999999999998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19.297999999999998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19.297999999999998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19.297999999999998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19.297999999999998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19.297999999999998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19.297999999999998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19.297999999999998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19.297999999999998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19.297999999999998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19.297999999999998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19.297999999999998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19.297999999999998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19.297999999999998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19.297999999999998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19.297999999999998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19.297999999999998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19.297999999999998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19.297999999999998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19.297999999999998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19.297999999999998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19.297999999999998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19.297999999999998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19.297999999999998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19.297999999999998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19.297999999999998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19.297999999999998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19.297999999999998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19.297999999999998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19.297999999999998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19.297999999999998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19.297999999999998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19.297999999999998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19.297999999999998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19.297999999999998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19.297999999999998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19.297999999999998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19.297999999999998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19.297999999999998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19.297999999999998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19.297999999999998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19.297999999999998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19.297999999999998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19.297999999999998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19.297999999999998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19.297999999999998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19.297999999999998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19.297999999999998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19.297999999999998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19.297999999999998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19.297999999999998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19.297999999999998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19.297999999999998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19.297999999999998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19.297999999999998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19.297999999999998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19.297999999999998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19.297999999999998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19.297999999999998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19.297999999999998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19.297999999999998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19.297999999999998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19.297999999999998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19.297999999999998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19.297999999999998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19.297999999999998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19.297999999999998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19.297999999999998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19.297999999999998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19.297999999999998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19.297999999999998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19.297999999999998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19.297999999999998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19.297999999999998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19.297999999999998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19.297999999999998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19.297999999999998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19.297999999999998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19.297999999999998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19.297999999999998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19.297999999999998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19.297999999999998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19.297999999999998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19.297999999999998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19.297999999999998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19.297999999999998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19.297999999999998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19.297999999999998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19.297999999999998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19.297999999999998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19.297999999999998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19.297999999999998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19.297999999999998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19.297999999999998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19.297999999999998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19.297999999999998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19.297999999999998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19.297999999999998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19.297999999999998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19.297999999999998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19.297999999999998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19.297999999999998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19.297999999999998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19.297999999999998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19.297999999999998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19.297999999999998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19.297999999999998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19.297999999999998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19.297999999999998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19.297999999999998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19.297999999999998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19.297999999999998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19.297999999999998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19.297999999999998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19.297999999999998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19.297999999999998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19.297999999999998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19.297999999999998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19.297999999999998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19.297999999999998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19.297999999999998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19.297999999999998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19.297999999999998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19.297999999999998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19.297999999999998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19.297999999999998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19.297999999999998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19.297999999999998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19.297999999999998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19.297999999999998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19.297999999999998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19.297999999999998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19.297999999999998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19.297999999999998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19.297999999999998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0.45246332025000002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0.45246332025000002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493.85</v>
      </c>
      <c r="L3" s="201">
        <v>17.45</v>
      </c>
      <c r="M3" s="201">
        <v>63.79</v>
      </c>
      <c r="N3" s="201">
        <v>52.91</v>
      </c>
      <c r="O3" s="201">
        <v>73.959999999999994</v>
      </c>
      <c r="P3" s="201">
        <v>31.36</v>
      </c>
      <c r="Q3" s="201">
        <v>8.68</v>
      </c>
      <c r="R3" s="201">
        <v>19.12</v>
      </c>
      <c r="S3" s="201">
        <v>11.76</v>
      </c>
      <c r="T3" s="201">
        <v>1.42</v>
      </c>
      <c r="U3" s="201">
        <v>59.57</v>
      </c>
      <c r="V3" s="201">
        <v>8.82</v>
      </c>
      <c r="W3" s="201">
        <v>18.77</v>
      </c>
      <c r="X3" s="201">
        <v>62.38</v>
      </c>
      <c r="Y3" s="201">
        <v>0</v>
      </c>
      <c r="Z3">
        <v>0</v>
      </c>
      <c r="AA3" s="201">
        <v>13.06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103.96</v>
      </c>
      <c r="AJ3" s="201">
        <v>0</v>
      </c>
      <c r="AK3" s="201">
        <v>0</v>
      </c>
      <c r="AL3" s="201">
        <v>0</v>
      </c>
      <c r="AM3" s="201">
        <v>170</v>
      </c>
      <c r="AN3" s="201">
        <v>0</v>
      </c>
      <c r="AO3">
        <v>0</v>
      </c>
      <c r="AP3" s="201">
        <v>99.38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3.68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493.85</v>
      </c>
      <c r="L4" s="201">
        <v>17.45</v>
      </c>
      <c r="M4" s="201">
        <v>63.79</v>
      </c>
      <c r="N4" s="201">
        <v>52.91</v>
      </c>
      <c r="O4" s="201">
        <v>73.959999999999994</v>
      </c>
      <c r="P4" s="201">
        <v>31.36</v>
      </c>
      <c r="Q4" s="201">
        <v>8.68</v>
      </c>
      <c r="R4" s="201">
        <v>19.12</v>
      </c>
      <c r="S4" s="201">
        <v>11.76</v>
      </c>
      <c r="T4" s="201">
        <v>1.42</v>
      </c>
      <c r="U4" s="201">
        <v>59.57</v>
      </c>
      <c r="V4" s="201">
        <v>8.82</v>
      </c>
      <c r="W4" s="201">
        <v>18.77</v>
      </c>
      <c r="X4" s="201">
        <v>62.38</v>
      </c>
      <c r="Y4" s="201">
        <v>0</v>
      </c>
      <c r="Z4">
        <v>0</v>
      </c>
      <c r="AA4" s="201">
        <v>13.06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103.96</v>
      </c>
      <c r="AJ4" s="201">
        <v>0</v>
      </c>
      <c r="AK4" s="201">
        <v>0</v>
      </c>
      <c r="AL4" s="201">
        <v>0</v>
      </c>
      <c r="AM4" s="201">
        <v>170</v>
      </c>
      <c r="AN4" s="201">
        <v>0</v>
      </c>
      <c r="AO4">
        <v>0</v>
      </c>
      <c r="AP4" s="201">
        <v>99.38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493.85</v>
      </c>
      <c r="L5" s="201">
        <v>17.45</v>
      </c>
      <c r="M5" s="201">
        <v>63.79</v>
      </c>
      <c r="N5" s="201">
        <v>52.91</v>
      </c>
      <c r="O5" s="201">
        <v>73.959999999999994</v>
      </c>
      <c r="P5" s="201">
        <v>31.36</v>
      </c>
      <c r="Q5" s="201">
        <v>8.68</v>
      </c>
      <c r="R5" s="201">
        <v>19.12</v>
      </c>
      <c r="S5" s="201">
        <v>11.76</v>
      </c>
      <c r="T5" s="201">
        <v>1.42</v>
      </c>
      <c r="U5" s="201">
        <v>59.57</v>
      </c>
      <c r="V5" s="201">
        <v>8.82</v>
      </c>
      <c r="W5" s="201">
        <v>18.77</v>
      </c>
      <c r="X5" s="201">
        <v>62.38</v>
      </c>
      <c r="Y5" s="201">
        <v>0</v>
      </c>
      <c r="Z5">
        <v>0</v>
      </c>
      <c r="AA5" s="201">
        <v>13.06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103.96</v>
      </c>
      <c r="AJ5" s="201">
        <v>0</v>
      </c>
      <c r="AK5" s="201">
        <v>0</v>
      </c>
      <c r="AL5" s="201">
        <v>0</v>
      </c>
      <c r="AM5" s="201">
        <v>170</v>
      </c>
      <c r="AN5" s="201">
        <v>0</v>
      </c>
      <c r="AO5">
        <v>0</v>
      </c>
      <c r="AP5" s="201">
        <v>99.38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493.85</v>
      </c>
      <c r="L6" s="201">
        <v>17.45</v>
      </c>
      <c r="M6" s="201">
        <v>63.79</v>
      </c>
      <c r="N6" s="201">
        <v>52.91</v>
      </c>
      <c r="O6" s="201">
        <v>73.959999999999994</v>
      </c>
      <c r="P6" s="201">
        <v>31.36</v>
      </c>
      <c r="Q6" s="201">
        <v>8.68</v>
      </c>
      <c r="R6" s="201">
        <v>19.12</v>
      </c>
      <c r="S6" s="201">
        <v>11.76</v>
      </c>
      <c r="T6" s="201">
        <v>1.42</v>
      </c>
      <c r="U6" s="201">
        <v>59.57</v>
      </c>
      <c r="V6" s="201">
        <v>8.82</v>
      </c>
      <c r="W6" s="201">
        <v>18.77</v>
      </c>
      <c r="X6" s="201">
        <v>62.38</v>
      </c>
      <c r="Y6" s="201">
        <v>0</v>
      </c>
      <c r="Z6">
        <v>0</v>
      </c>
      <c r="AA6" s="201">
        <v>13.06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103.96</v>
      </c>
      <c r="AJ6" s="201">
        <v>0</v>
      </c>
      <c r="AK6" s="201">
        <v>0</v>
      </c>
      <c r="AL6" s="201">
        <v>0</v>
      </c>
      <c r="AM6" s="201">
        <v>170</v>
      </c>
      <c r="AN6" s="201">
        <v>0</v>
      </c>
      <c r="AO6">
        <v>0</v>
      </c>
      <c r="AP6" s="201">
        <v>99.38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493.85</v>
      </c>
      <c r="L7" s="201">
        <v>17.45</v>
      </c>
      <c r="M7" s="201">
        <v>63.79</v>
      </c>
      <c r="N7" s="201">
        <v>52.91</v>
      </c>
      <c r="O7" s="201">
        <v>73.959999999999994</v>
      </c>
      <c r="P7" s="201">
        <v>31.36</v>
      </c>
      <c r="Q7" s="201">
        <v>8.68</v>
      </c>
      <c r="R7" s="201">
        <v>19.12</v>
      </c>
      <c r="S7" s="201">
        <v>11.76</v>
      </c>
      <c r="T7" s="201">
        <v>1.42</v>
      </c>
      <c r="U7" s="201">
        <v>59.57</v>
      </c>
      <c r="V7" s="201">
        <v>8.82</v>
      </c>
      <c r="W7" s="201">
        <v>18.77</v>
      </c>
      <c r="X7" s="201">
        <v>62.38</v>
      </c>
      <c r="Y7" s="201">
        <v>0</v>
      </c>
      <c r="Z7">
        <v>0</v>
      </c>
      <c r="AA7" s="201">
        <v>13.06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103.96</v>
      </c>
      <c r="AJ7" s="201">
        <v>0</v>
      </c>
      <c r="AK7" s="201">
        <v>0</v>
      </c>
      <c r="AL7" s="201">
        <v>0</v>
      </c>
      <c r="AM7" s="201">
        <v>97</v>
      </c>
      <c r="AN7" s="201">
        <v>0</v>
      </c>
      <c r="AO7">
        <v>0</v>
      </c>
      <c r="AP7" s="201">
        <v>99.38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493.85</v>
      </c>
      <c r="L8" s="201">
        <v>17.46</v>
      </c>
      <c r="M8" s="201">
        <v>63.79</v>
      </c>
      <c r="N8" s="201">
        <v>52.91</v>
      </c>
      <c r="O8" s="201">
        <v>73.959999999999994</v>
      </c>
      <c r="P8" s="201">
        <v>31.36</v>
      </c>
      <c r="Q8" s="201">
        <v>8.68</v>
      </c>
      <c r="R8" s="201">
        <v>19.12</v>
      </c>
      <c r="S8" s="201">
        <v>11.76</v>
      </c>
      <c r="T8" s="201">
        <v>1.42</v>
      </c>
      <c r="U8" s="201">
        <v>59.57</v>
      </c>
      <c r="V8" s="201">
        <v>8.82</v>
      </c>
      <c r="W8" s="201">
        <v>18.77</v>
      </c>
      <c r="X8" s="201">
        <v>62.38</v>
      </c>
      <c r="Y8" s="201">
        <v>0</v>
      </c>
      <c r="Z8">
        <v>0</v>
      </c>
      <c r="AA8" s="201">
        <v>13.06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103.96</v>
      </c>
      <c r="AJ8" s="201">
        <v>0</v>
      </c>
      <c r="AK8" s="201">
        <v>0</v>
      </c>
      <c r="AL8" s="201">
        <v>0</v>
      </c>
      <c r="AM8" s="201">
        <v>97</v>
      </c>
      <c r="AN8" s="201">
        <v>0</v>
      </c>
      <c r="AO8">
        <v>0</v>
      </c>
      <c r="AP8" s="201">
        <v>99.38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493.85</v>
      </c>
      <c r="L9" s="201">
        <v>17.46</v>
      </c>
      <c r="M9" s="201">
        <v>63.79</v>
      </c>
      <c r="N9" s="201">
        <v>52.91</v>
      </c>
      <c r="O9" s="201">
        <v>73.959999999999994</v>
      </c>
      <c r="P9" s="201">
        <v>31.36</v>
      </c>
      <c r="Q9" s="201">
        <v>8.68</v>
      </c>
      <c r="R9" s="201">
        <v>19.12</v>
      </c>
      <c r="S9" s="201">
        <v>11.76</v>
      </c>
      <c r="T9" s="201">
        <v>1.42</v>
      </c>
      <c r="U9" s="201">
        <v>59.57</v>
      </c>
      <c r="V9" s="201">
        <v>8.82</v>
      </c>
      <c r="W9" s="201">
        <v>18.77</v>
      </c>
      <c r="X9" s="201">
        <v>62.38</v>
      </c>
      <c r="Y9" s="201">
        <v>0</v>
      </c>
      <c r="Z9">
        <v>0</v>
      </c>
      <c r="AA9" s="201">
        <v>13.06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97</v>
      </c>
      <c r="AN9" s="201">
        <v>0</v>
      </c>
      <c r="AO9">
        <v>0</v>
      </c>
      <c r="AP9" s="201">
        <v>99.38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493.85</v>
      </c>
      <c r="L10" s="201">
        <v>17.46</v>
      </c>
      <c r="M10" s="201">
        <v>63.79</v>
      </c>
      <c r="N10" s="201">
        <v>52.91</v>
      </c>
      <c r="O10" s="201">
        <v>73.959999999999994</v>
      </c>
      <c r="P10" s="201">
        <v>31.36</v>
      </c>
      <c r="Q10" s="201">
        <v>8.68</v>
      </c>
      <c r="R10" s="201">
        <v>19.12</v>
      </c>
      <c r="S10" s="201">
        <v>11.76</v>
      </c>
      <c r="T10" s="201">
        <v>1.42</v>
      </c>
      <c r="U10" s="201">
        <v>59.57</v>
      </c>
      <c r="V10" s="201">
        <v>8.82</v>
      </c>
      <c r="W10" s="201">
        <v>18.77</v>
      </c>
      <c r="X10" s="201">
        <v>62.38</v>
      </c>
      <c r="Y10" s="201">
        <v>0</v>
      </c>
      <c r="Z10">
        <v>0</v>
      </c>
      <c r="AA10" s="201">
        <v>13.06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97</v>
      </c>
      <c r="AN10" s="201">
        <v>0</v>
      </c>
      <c r="AO10">
        <v>0</v>
      </c>
      <c r="AP10" s="201">
        <v>99.38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493.85</v>
      </c>
      <c r="L11" s="201">
        <v>17.46</v>
      </c>
      <c r="M11" s="201">
        <v>63.79</v>
      </c>
      <c r="N11" s="201">
        <v>52.91</v>
      </c>
      <c r="O11" s="201">
        <v>73.959999999999994</v>
      </c>
      <c r="P11" s="201">
        <v>31.36</v>
      </c>
      <c r="Q11" s="201">
        <v>8.68</v>
      </c>
      <c r="R11" s="201">
        <v>19.12</v>
      </c>
      <c r="S11" s="201">
        <v>11.76</v>
      </c>
      <c r="T11" s="201">
        <v>1.42</v>
      </c>
      <c r="U11" s="201">
        <v>59.57</v>
      </c>
      <c r="V11" s="201">
        <v>8.82</v>
      </c>
      <c r="W11" s="201">
        <v>18.77</v>
      </c>
      <c r="X11" s="201">
        <v>62.38</v>
      </c>
      <c r="Y11" s="201">
        <v>0</v>
      </c>
      <c r="Z11">
        <v>0</v>
      </c>
      <c r="AA11" s="201">
        <v>13.06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113.61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99.38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3.68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17.46</v>
      </c>
      <c r="M12" s="201">
        <v>63.79</v>
      </c>
      <c r="N12" s="201">
        <v>52.91</v>
      </c>
      <c r="O12" s="201">
        <v>73.959999999999994</v>
      </c>
      <c r="P12" s="201">
        <v>31.36</v>
      </c>
      <c r="Q12" s="201">
        <v>8.68</v>
      </c>
      <c r="R12" s="201">
        <v>19.12</v>
      </c>
      <c r="S12" s="201">
        <v>11.76</v>
      </c>
      <c r="T12" s="201">
        <v>1.42</v>
      </c>
      <c r="U12" s="201">
        <v>59.57</v>
      </c>
      <c r="V12" s="201">
        <v>8.82</v>
      </c>
      <c r="W12" s="201">
        <v>18.77</v>
      </c>
      <c r="X12" s="201">
        <v>62.38</v>
      </c>
      <c r="Y12" s="201">
        <v>0</v>
      </c>
      <c r="Z12">
        <v>0</v>
      </c>
      <c r="AA12" s="201">
        <v>13.06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113.61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99.38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3.68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494.28</v>
      </c>
      <c r="L13" s="201">
        <v>17.45</v>
      </c>
      <c r="M13" s="201">
        <v>63.79</v>
      </c>
      <c r="N13" s="201">
        <v>52.91</v>
      </c>
      <c r="O13" s="201">
        <v>73.959999999999994</v>
      </c>
      <c r="P13" s="201">
        <v>31.36</v>
      </c>
      <c r="Q13" s="201">
        <v>8.68</v>
      </c>
      <c r="R13" s="201">
        <v>19.12</v>
      </c>
      <c r="S13" s="201">
        <v>11.76</v>
      </c>
      <c r="T13" s="201">
        <v>1.42</v>
      </c>
      <c r="U13" s="201">
        <v>59.57</v>
      </c>
      <c r="V13" s="201">
        <v>8.82</v>
      </c>
      <c r="W13" s="201">
        <v>18.77</v>
      </c>
      <c r="X13" s="201">
        <v>62.38</v>
      </c>
      <c r="Y13" s="201">
        <v>0</v>
      </c>
      <c r="Z13">
        <v>0</v>
      </c>
      <c r="AA13" s="201">
        <v>13.06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113.61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99.38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3.68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17.46</v>
      </c>
      <c r="M14" s="201">
        <v>63.79</v>
      </c>
      <c r="N14" s="201">
        <v>52.91</v>
      </c>
      <c r="O14" s="201">
        <v>73.959999999999994</v>
      </c>
      <c r="P14" s="201">
        <v>31.36</v>
      </c>
      <c r="Q14" s="201">
        <v>8.68</v>
      </c>
      <c r="R14" s="201">
        <v>19.12</v>
      </c>
      <c r="S14" s="201">
        <v>11.76</v>
      </c>
      <c r="T14" s="201">
        <v>1.42</v>
      </c>
      <c r="U14" s="201">
        <v>59.57</v>
      </c>
      <c r="V14" s="201">
        <v>8.82</v>
      </c>
      <c r="W14" s="201">
        <v>18.77</v>
      </c>
      <c r="X14" s="201">
        <v>62.38</v>
      </c>
      <c r="Y14" s="201">
        <v>0</v>
      </c>
      <c r="Z14">
        <v>0</v>
      </c>
      <c r="AA14" s="201">
        <v>13.06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113.61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99.38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3.68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494.29</v>
      </c>
      <c r="L15" s="201">
        <v>17.45</v>
      </c>
      <c r="M15" s="201">
        <v>62.02</v>
      </c>
      <c r="N15" s="201">
        <v>51.68</v>
      </c>
      <c r="O15" s="201">
        <v>72.14</v>
      </c>
      <c r="P15" s="201">
        <v>30.23</v>
      </c>
      <c r="Q15" s="201">
        <v>8.85</v>
      </c>
      <c r="R15" s="201">
        <v>18.579999999999998</v>
      </c>
      <c r="S15" s="201">
        <v>11.76</v>
      </c>
      <c r="T15" s="201">
        <v>0.68</v>
      </c>
      <c r="U15" s="201">
        <v>59.57</v>
      </c>
      <c r="V15" s="201">
        <v>8.82</v>
      </c>
      <c r="W15" s="201">
        <v>18.77</v>
      </c>
      <c r="X15" s="201">
        <v>62.38</v>
      </c>
      <c r="Y15" s="201">
        <v>0</v>
      </c>
      <c r="Z15">
        <v>0</v>
      </c>
      <c r="AA15" s="201">
        <v>13.06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113.61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99.38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3.68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494.29</v>
      </c>
      <c r="L16" s="201">
        <v>17.45</v>
      </c>
      <c r="M16" s="201">
        <v>62.02</v>
      </c>
      <c r="N16" s="201">
        <v>51.68</v>
      </c>
      <c r="O16" s="201">
        <v>72.14</v>
      </c>
      <c r="P16" s="201">
        <v>30.23</v>
      </c>
      <c r="Q16" s="201">
        <v>8.85</v>
      </c>
      <c r="R16" s="201">
        <v>19.12</v>
      </c>
      <c r="S16" s="201">
        <v>11.76</v>
      </c>
      <c r="T16" s="201">
        <v>1.42</v>
      </c>
      <c r="U16" s="201">
        <v>59.57</v>
      </c>
      <c r="V16" s="201">
        <v>8.82</v>
      </c>
      <c r="W16" s="201">
        <v>18.77</v>
      </c>
      <c r="X16" s="201">
        <v>62.38</v>
      </c>
      <c r="Y16" s="201">
        <v>0</v>
      </c>
      <c r="Z16">
        <v>0</v>
      </c>
      <c r="AA16" s="201">
        <v>13.06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113.61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99.38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3.68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494.29</v>
      </c>
      <c r="L17" s="201">
        <v>17.45</v>
      </c>
      <c r="M17" s="201">
        <v>62.02</v>
      </c>
      <c r="N17" s="201">
        <v>51.68</v>
      </c>
      <c r="O17" s="201">
        <v>72.14</v>
      </c>
      <c r="P17" s="201">
        <v>30.23</v>
      </c>
      <c r="Q17" s="201">
        <v>8.85</v>
      </c>
      <c r="R17" s="201">
        <v>19.12</v>
      </c>
      <c r="S17" s="201">
        <v>11.76</v>
      </c>
      <c r="T17" s="201">
        <v>1.42</v>
      </c>
      <c r="U17" s="201">
        <v>59.57</v>
      </c>
      <c r="V17" s="201">
        <v>8.82</v>
      </c>
      <c r="W17" s="201">
        <v>18.77</v>
      </c>
      <c r="X17" s="201">
        <v>62.38</v>
      </c>
      <c r="Y17" s="201">
        <v>0</v>
      </c>
      <c r="Z17">
        <v>0</v>
      </c>
      <c r="AA17" s="201">
        <v>14.06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113.61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99.38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3.68</v>
      </c>
      <c r="AZ17" s="201">
        <v>4.09</v>
      </c>
      <c r="BA17" s="201">
        <v>2.75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494.29</v>
      </c>
      <c r="L18" s="201">
        <v>17.45</v>
      </c>
      <c r="M18" s="201">
        <v>62.02</v>
      </c>
      <c r="N18" s="201">
        <v>51.68</v>
      </c>
      <c r="O18" s="201">
        <v>72.14</v>
      </c>
      <c r="P18" s="201">
        <v>30.23</v>
      </c>
      <c r="Q18" s="201">
        <v>8.85</v>
      </c>
      <c r="R18" s="201">
        <v>19.12</v>
      </c>
      <c r="S18" s="201">
        <v>11.76</v>
      </c>
      <c r="T18" s="201">
        <v>1.42</v>
      </c>
      <c r="U18" s="201">
        <v>59.57</v>
      </c>
      <c r="V18" s="201">
        <v>8.82</v>
      </c>
      <c r="W18" s="201">
        <v>18.77</v>
      </c>
      <c r="X18" s="201">
        <v>62.38</v>
      </c>
      <c r="Y18" s="201">
        <v>0</v>
      </c>
      <c r="Z18">
        <v>0</v>
      </c>
      <c r="AA18" s="201">
        <v>14.06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113.61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99.38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3.68</v>
      </c>
      <c r="AZ18" s="201">
        <v>4.09</v>
      </c>
      <c r="BA18" s="201">
        <v>2.75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494.29</v>
      </c>
      <c r="L19" s="201">
        <v>8</v>
      </c>
      <c r="M19" s="201">
        <v>62.02</v>
      </c>
      <c r="N19" s="201">
        <v>51.68</v>
      </c>
      <c r="O19" s="201">
        <v>72.14</v>
      </c>
      <c r="P19" s="201">
        <v>30.23</v>
      </c>
      <c r="Q19" s="201">
        <v>8.85</v>
      </c>
      <c r="R19" s="201">
        <v>19.12</v>
      </c>
      <c r="S19" s="201">
        <v>11.76</v>
      </c>
      <c r="T19" s="201">
        <v>1.42</v>
      </c>
      <c r="U19" s="201">
        <v>59.57</v>
      </c>
      <c r="V19" s="201">
        <v>8.82</v>
      </c>
      <c r="W19" s="201">
        <v>18.77</v>
      </c>
      <c r="X19" s="201">
        <v>62.38</v>
      </c>
      <c r="Y19" s="201">
        <v>0</v>
      </c>
      <c r="Z19">
        <v>0</v>
      </c>
      <c r="AA19" s="201">
        <v>14.06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113.61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99.38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3.68</v>
      </c>
      <c r="AZ19" s="201">
        <v>4.09</v>
      </c>
      <c r="BA19" s="201">
        <v>2.75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494.29</v>
      </c>
      <c r="L20" s="201">
        <v>8</v>
      </c>
      <c r="M20" s="201">
        <v>62.02</v>
      </c>
      <c r="N20" s="201">
        <v>51.68</v>
      </c>
      <c r="O20" s="201">
        <v>72.14</v>
      </c>
      <c r="P20" s="201">
        <v>30.23</v>
      </c>
      <c r="Q20" s="201">
        <v>9</v>
      </c>
      <c r="R20" s="201">
        <v>19.12</v>
      </c>
      <c r="S20" s="201">
        <v>11.76</v>
      </c>
      <c r="T20" s="201">
        <v>1.42</v>
      </c>
      <c r="U20" s="201">
        <v>59.57</v>
      </c>
      <c r="V20" s="201">
        <v>8.82</v>
      </c>
      <c r="W20" s="201">
        <v>18.77</v>
      </c>
      <c r="X20" s="201">
        <v>62.38</v>
      </c>
      <c r="Y20" s="201">
        <v>0</v>
      </c>
      <c r="Z20">
        <v>0</v>
      </c>
      <c r="AA20" s="201">
        <v>14.06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113.61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99.38</v>
      </c>
      <c r="AQ20" s="201">
        <v>38.28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3.68</v>
      </c>
      <c r="AZ20" s="201">
        <v>4.09</v>
      </c>
      <c r="BA20" s="201">
        <v>2.75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434.21</v>
      </c>
      <c r="L21" s="201">
        <v>8</v>
      </c>
      <c r="M21" s="201">
        <v>62.02</v>
      </c>
      <c r="N21" s="201">
        <v>51.68</v>
      </c>
      <c r="O21" s="201">
        <v>72.14</v>
      </c>
      <c r="P21" s="201">
        <v>30.23</v>
      </c>
      <c r="Q21" s="201">
        <v>8.68</v>
      </c>
      <c r="R21" s="201">
        <v>19.12</v>
      </c>
      <c r="S21" s="201">
        <v>11.76</v>
      </c>
      <c r="T21" s="201">
        <v>1.42</v>
      </c>
      <c r="U21" s="201">
        <v>59.57</v>
      </c>
      <c r="V21" s="201">
        <v>8.82</v>
      </c>
      <c r="W21" s="201">
        <v>18.77</v>
      </c>
      <c r="X21" s="201">
        <v>62.38</v>
      </c>
      <c r="Y21" s="201">
        <v>0</v>
      </c>
      <c r="Z21">
        <v>0</v>
      </c>
      <c r="AA21" s="201">
        <v>14.06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113.61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99.37</v>
      </c>
      <c r="AQ21" s="201">
        <v>38.28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3.68</v>
      </c>
      <c r="AZ21" s="201">
        <v>4.09</v>
      </c>
      <c r="BA21" s="201">
        <v>2.75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434.21</v>
      </c>
      <c r="L22" s="201">
        <v>8</v>
      </c>
      <c r="M22" s="201">
        <v>62.02</v>
      </c>
      <c r="N22" s="201">
        <v>51.68</v>
      </c>
      <c r="O22" s="201">
        <v>72.14</v>
      </c>
      <c r="P22" s="201">
        <v>30.23</v>
      </c>
      <c r="Q22" s="201">
        <v>8.68</v>
      </c>
      <c r="R22" s="201">
        <v>19.12</v>
      </c>
      <c r="S22" s="201">
        <v>11.76</v>
      </c>
      <c r="T22" s="201">
        <v>1.42</v>
      </c>
      <c r="U22" s="201">
        <v>59.57</v>
      </c>
      <c r="V22" s="201">
        <v>8.82</v>
      </c>
      <c r="W22" s="201">
        <v>18.77</v>
      </c>
      <c r="X22" s="201">
        <v>62.38</v>
      </c>
      <c r="Y22" s="201">
        <v>0</v>
      </c>
      <c r="Z22">
        <v>0</v>
      </c>
      <c r="AA22" s="201">
        <v>14.06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113.61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99.37</v>
      </c>
      <c r="AQ22" s="201">
        <v>38.28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3.68</v>
      </c>
      <c r="AZ22" s="201">
        <v>4.09</v>
      </c>
      <c r="BA22" s="201">
        <v>2.75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414.91</v>
      </c>
      <c r="L23" s="201">
        <v>8</v>
      </c>
      <c r="M23" s="201">
        <v>62.02</v>
      </c>
      <c r="N23" s="201">
        <v>51.68</v>
      </c>
      <c r="O23" s="201">
        <v>72.14</v>
      </c>
      <c r="P23" s="201">
        <v>30.23</v>
      </c>
      <c r="Q23" s="201">
        <v>8.68</v>
      </c>
      <c r="R23" s="201">
        <v>19.12</v>
      </c>
      <c r="S23" s="201">
        <v>11.76</v>
      </c>
      <c r="T23" s="201">
        <v>1.42</v>
      </c>
      <c r="U23" s="201">
        <v>59.57</v>
      </c>
      <c r="V23" s="201">
        <v>8.82</v>
      </c>
      <c r="W23" s="201">
        <v>18.77</v>
      </c>
      <c r="X23" s="201">
        <v>62.38</v>
      </c>
      <c r="Y23" s="201">
        <v>0</v>
      </c>
      <c r="Z23">
        <v>0</v>
      </c>
      <c r="AA23" s="201">
        <v>14.06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113.61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99.37</v>
      </c>
      <c r="AQ23" s="201">
        <v>38.28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3.68</v>
      </c>
      <c r="AZ23" s="201">
        <v>4.09</v>
      </c>
      <c r="BA23" s="201">
        <v>2.75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372.46</v>
      </c>
      <c r="L24" s="201">
        <v>8</v>
      </c>
      <c r="M24" s="201">
        <v>62.02</v>
      </c>
      <c r="N24" s="201">
        <v>51.68</v>
      </c>
      <c r="O24" s="201">
        <v>72.14</v>
      </c>
      <c r="P24" s="201">
        <v>30.23</v>
      </c>
      <c r="Q24" s="201">
        <v>8.68</v>
      </c>
      <c r="R24" s="201">
        <v>19.12</v>
      </c>
      <c r="S24" s="201">
        <v>11.76</v>
      </c>
      <c r="T24" s="201">
        <v>1.42</v>
      </c>
      <c r="U24" s="201">
        <v>59.57</v>
      </c>
      <c r="V24" s="201">
        <v>8.82</v>
      </c>
      <c r="W24" s="201">
        <v>18.77</v>
      </c>
      <c r="X24" s="201">
        <v>62.38</v>
      </c>
      <c r="Y24" s="201">
        <v>0</v>
      </c>
      <c r="Z24">
        <v>0</v>
      </c>
      <c r="AA24" s="201">
        <v>14.06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113.61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99.37</v>
      </c>
      <c r="AQ24" s="201">
        <v>38.28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3.68</v>
      </c>
      <c r="AZ24" s="201">
        <v>4.09</v>
      </c>
      <c r="BA24" s="201">
        <v>2.75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318.42</v>
      </c>
      <c r="L25" s="201">
        <v>8</v>
      </c>
      <c r="M25" s="201">
        <v>62.02</v>
      </c>
      <c r="N25" s="201">
        <v>51.68</v>
      </c>
      <c r="O25" s="201">
        <v>72.14</v>
      </c>
      <c r="P25" s="201">
        <v>30.23</v>
      </c>
      <c r="Q25" s="201">
        <v>8.69</v>
      </c>
      <c r="R25" s="201">
        <v>19.13</v>
      </c>
      <c r="S25" s="201">
        <v>11.76</v>
      </c>
      <c r="T25" s="201">
        <v>1.42</v>
      </c>
      <c r="U25" s="201">
        <v>59.57</v>
      </c>
      <c r="V25" s="201">
        <v>8.82</v>
      </c>
      <c r="W25" s="201">
        <v>18.77</v>
      </c>
      <c r="X25" s="201">
        <v>62.38</v>
      </c>
      <c r="Y25" s="201">
        <v>0</v>
      </c>
      <c r="Z25">
        <v>0</v>
      </c>
      <c r="AA25" s="201">
        <v>14.06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113.61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99.38</v>
      </c>
      <c r="AQ25" s="201">
        <v>38.43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3.68</v>
      </c>
      <c r="AZ25" s="201">
        <v>4.09</v>
      </c>
      <c r="BA25" s="201">
        <v>2.75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274.16000000000003</v>
      </c>
      <c r="L26" s="201">
        <v>8</v>
      </c>
      <c r="M26" s="201">
        <v>62.02</v>
      </c>
      <c r="N26" s="201">
        <v>51.68</v>
      </c>
      <c r="O26" s="201">
        <v>72.14</v>
      </c>
      <c r="P26" s="201">
        <v>30.23</v>
      </c>
      <c r="Q26" s="201">
        <v>8.69</v>
      </c>
      <c r="R26" s="201">
        <v>19.13</v>
      </c>
      <c r="S26" s="201">
        <v>11.76</v>
      </c>
      <c r="T26" s="201">
        <v>1.42</v>
      </c>
      <c r="U26" s="201">
        <v>59.57</v>
      </c>
      <c r="V26" s="201">
        <v>8.82</v>
      </c>
      <c r="W26" s="201">
        <v>18.77</v>
      </c>
      <c r="X26" s="201">
        <v>62.38</v>
      </c>
      <c r="Y26" s="201">
        <v>0</v>
      </c>
      <c r="Z26">
        <v>0</v>
      </c>
      <c r="AA26" s="201">
        <v>14.06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113.61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99.38</v>
      </c>
      <c r="AQ26" s="201">
        <v>38.43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3.68</v>
      </c>
      <c r="AZ26" s="201">
        <v>4.09</v>
      </c>
      <c r="BA26" s="201">
        <v>2.75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286.58</v>
      </c>
      <c r="L27" s="201">
        <v>8</v>
      </c>
      <c r="M27" s="201">
        <v>62.02</v>
      </c>
      <c r="N27" s="201">
        <v>51.68</v>
      </c>
      <c r="O27" s="201">
        <v>72.14</v>
      </c>
      <c r="P27" s="201">
        <v>30.23</v>
      </c>
      <c r="Q27" s="201">
        <v>8.68</v>
      </c>
      <c r="R27" s="201">
        <v>19.12</v>
      </c>
      <c r="S27" s="201">
        <v>11.76</v>
      </c>
      <c r="T27" s="201">
        <v>1.42</v>
      </c>
      <c r="U27" s="201">
        <v>59.57</v>
      </c>
      <c r="V27" s="201">
        <v>8.82</v>
      </c>
      <c r="W27" s="201">
        <v>18.77</v>
      </c>
      <c r="X27" s="201">
        <v>62.38</v>
      </c>
      <c r="Y27" s="201">
        <v>0</v>
      </c>
      <c r="Z27">
        <v>0</v>
      </c>
      <c r="AA27" s="201">
        <v>14.06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113.61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99.38</v>
      </c>
      <c r="AQ27" s="201">
        <v>38.229999999999997</v>
      </c>
      <c r="AR27" s="201">
        <v>7.96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3.68</v>
      </c>
      <c r="AZ27" s="201">
        <v>4.09</v>
      </c>
      <c r="BA27" s="201">
        <v>2.75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279.82</v>
      </c>
      <c r="L28" s="201">
        <v>8</v>
      </c>
      <c r="M28" s="201">
        <v>62.02</v>
      </c>
      <c r="N28" s="201">
        <v>51.68</v>
      </c>
      <c r="O28" s="201">
        <v>72.14</v>
      </c>
      <c r="P28" s="201">
        <v>30.23</v>
      </c>
      <c r="Q28" s="201">
        <v>8.68</v>
      </c>
      <c r="R28" s="201">
        <v>19.12</v>
      </c>
      <c r="S28" s="201">
        <v>11.76</v>
      </c>
      <c r="T28" s="201">
        <v>1.42</v>
      </c>
      <c r="U28" s="201">
        <v>59.57</v>
      </c>
      <c r="V28" s="201">
        <v>8.82</v>
      </c>
      <c r="W28" s="201">
        <v>18.77</v>
      </c>
      <c r="X28" s="201">
        <v>62.38</v>
      </c>
      <c r="Y28" s="201">
        <v>0</v>
      </c>
      <c r="Z28">
        <v>0</v>
      </c>
      <c r="AA28" s="201">
        <v>14.06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113.61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99.38</v>
      </c>
      <c r="AQ28" s="201">
        <v>38.229999999999997</v>
      </c>
      <c r="AR28" s="201">
        <v>15.48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3.68</v>
      </c>
      <c r="AZ28" s="201">
        <v>4.09</v>
      </c>
      <c r="BA28" s="201">
        <v>2.75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272.10000000000002</v>
      </c>
      <c r="L29" s="201">
        <v>8</v>
      </c>
      <c r="M29" s="201">
        <v>62.02</v>
      </c>
      <c r="N29" s="201">
        <v>51.68</v>
      </c>
      <c r="O29" s="201">
        <v>72.14</v>
      </c>
      <c r="P29" s="201">
        <v>30.23</v>
      </c>
      <c r="Q29" s="201">
        <v>5.79</v>
      </c>
      <c r="R29" s="201">
        <v>10.61</v>
      </c>
      <c r="S29" s="201">
        <v>6.76</v>
      </c>
      <c r="T29" s="201">
        <v>0.81</v>
      </c>
      <c r="U29" s="201">
        <v>59.57</v>
      </c>
      <c r="V29" s="201">
        <v>4.8899999999999997</v>
      </c>
      <c r="W29" s="201">
        <v>18.77</v>
      </c>
      <c r="X29" s="201">
        <v>62.38</v>
      </c>
      <c r="Y29" s="201">
        <v>0</v>
      </c>
      <c r="Z29">
        <v>0</v>
      </c>
      <c r="AA29" s="201">
        <v>13.06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113.61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57.9</v>
      </c>
      <c r="AQ29" s="201">
        <v>13.17</v>
      </c>
      <c r="AR29" s="201">
        <v>22.5</v>
      </c>
      <c r="AS29" s="201">
        <v>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3.68</v>
      </c>
      <c r="AZ29" s="201">
        <v>4.09</v>
      </c>
      <c r="BA29" s="201">
        <v>2.75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272.10000000000002</v>
      </c>
      <c r="L30" s="201">
        <v>8</v>
      </c>
      <c r="M30" s="201">
        <v>62.02</v>
      </c>
      <c r="N30" s="201">
        <v>51.68</v>
      </c>
      <c r="O30" s="201">
        <v>72.14</v>
      </c>
      <c r="P30" s="201">
        <v>30.23</v>
      </c>
      <c r="Q30" s="201">
        <v>5.79</v>
      </c>
      <c r="R30" s="201">
        <v>10.61</v>
      </c>
      <c r="S30" s="201">
        <v>6.76</v>
      </c>
      <c r="T30" s="201">
        <v>0.81</v>
      </c>
      <c r="U30" s="201">
        <v>59.57</v>
      </c>
      <c r="V30" s="201">
        <v>4.83</v>
      </c>
      <c r="W30" s="201">
        <v>18.77</v>
      </c>
      <c r="X30" s="201">
        <v>62.38</v>
      </c>
      <c r="Y30" s="201">
        <v>0</v>
      </c>
      <c r="Z30">
        <v>0</v>
      </c>
      <c r="AA30" s="201">
        <v>13.06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113.61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48.25</v>
      </c>
      <c r="AQ30" s="201">
        <v>13.17</v>
      </c>
      <c r="AR30" s="201">
        <v>30.7</v>
      </c>
      <c r="AS30" s="201">
        <v>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3.68</v>
      </c>
      <c r="AZ30" s="201">
        <v>4.09</v>
      </c>
      <c r="BA30" s="201">
        <v>2.75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274.16000000000003</v>
      </c>
      <c r="L31" s="201">
        <v>8</v>
      </c>
      <c r="M31" s="201">
        <v>62.02</v>
      </c>
      <c r="N31" s="201">
        <v>51.68</v>
      </c>
      <c r="O31" s="201">
        <v>72.14</v>
      </c>
      <c r="P31" s="201">
        <v>30.23</v>
      </c>
      <c r="Q31" s="201">
        <v>5.79</v>
      </c>
      <c r="R31" s="201">
        <v>10.61</v>
      </c>
      <c r="S31" s="201">
        <v>6.75</v>
      </c>
      <c r="T31" s="201">
        <v>0.81</v>
      </c>
      <c r="U31" s="201">
        <v>59.57</v>
      </c>
      <c r="V31" s="201">
        <v>4.83</v>
      </c>
      <c r="W31" s="201">
        <v>10.61</v>
      </c>
      <c r="X31" s="201">
        <v>34.74</v>
      </c>
      <c r="Y31" s="201">
        <v>0</v>
      </c>
      <c r="Z31">
        <v>0</v>
      </c>
      <c r="AA31" s="201">
        <v>13.06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113.61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48.25</v>
      </c>
      <c r="AQ31" s="201">
        <v>37.61</v>
      </c>
      <c r="AR31" s="201">
        <v>39.9</v>
      </c>
      <c r="AS31" s="201">
        <v>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3.68</v>
      </c>
      <c r="AZ31" s="201">
        <v>4.09</v>
      </c>
      <c r="BA31" s="201">
        <v>2.75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274.16000000000003</v>
      </c>
      <c r="L32" s="201">
        <v>8</v>
      </c>
      <c r="M32" s="201">
        <v>62.02</v>
      </c>
      <c r="N32" s="201">
        <v>51.68</v>
      </c>
      <c r="O32" s="201">
        <v>72.14</v>
      </c>
      <c r="P32" s="201">
        <v>30.23</v>
      </c>
      <c r="Q32" s="201">
        <v>5.79</v>
      </c>
      <c r="R32" s="201">
        <v>10.99</v>
      </c>
      <c r="S32" s="201">
        <v>6.76</v>
      </c>
      <c r="T32" s="201">
        <v>0.81</v>
      </c>
      <c r="U32" s="201">
        <v>59.57</v>
      </c>
      <c r="V32" s="201">
        <v>4.83</v>
      </c>
      <c r="W32" s="201">
        <v>10.61</v>
      </c>
      <c r="X32" s="201">
        <v>34.74</v>
      </c>
      <c r="Y32" s="201">
        <v>0</v>
      </c>
      <c r="Z32">
        <v>0</v>
      </c>
      <c r="AA32" s="201">
        <v>13.06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113.61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48.24</v>
      </c>
      <c r="AQ32" s="201">
        <v>38.22</v>
      </c>
      <c r="AR32" s="201">
        <v>40.5</v>
      </c>
      <c r="AS32" s="201">
        <v>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3.68</v>
      </c>
      <c r="AZ32" s="201">
        <v>4.09</v>
      </c>
      <c r="BA32" s="201">
        <v>2.75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274.16000000000003</v>
      </c>
      <c r="L33" s="201">
        <v>8</v>
      </c>
      <c r="M33" s="201">
        <v>35.700000000000003</v>
      </c>
      <c r="N33" s="201">
        <v>30.88</v>
      </c>
      <c r="O33" s="201">
        <v>72.14</v>
      </c>
      <c r="P33" s="201">
        <v>30.23</v>
      </c>
      <c r="Q33" s="201">
        <v>5.93</v>
      </c>
      <c r="R33" s="201">
        <v>10.99</v>
      </c>
      <c r="S33" s="201">
        <v>6.76</v>
      </c>
      <c r="T33" s="201">
        <v>0.81</v>
      </c>
      <c r="U33" s="201">
        <v>59.57</v>
      </c>
      <c r="V33" s="201">
        <v>4.83</v>
      </c>
      <c r="W33" s="201">
        <v>10.62</v>
      </c>
      <c r="X33" s="201">
        <v>34.74</v>
      </c>
      <c r="Y33" s="201">
        <v>0</v>
      </c>
      <c r="Z33">
        <v>0</v>
      </c>
      <c r="AA33" s="201">
        <v>13.06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113.61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48.24</v>
      </c>
      <c r="AQ33" s="201">
        <v>27.79</v>
      </c>
      <c r="AR33" s="201">
        <v>44.5</v>
      </c>
      <c r="AS33" s="201">
        <v>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3.68</v>
      </c>
      <c r="AZ33" s="201">
        <v>4.09</v>
      </c>
      <c r="BA33" s="201">
        <v>2.75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274.16000000000003</v>
      </c>
      <c r="L34" s="201">
        <v>8</v>
      </c>
      <c r="M34" s="201">
        <v>35.700000000000003</v>
      </c>
      <c r="N34" s="201">
        <v>30.88</v>
      </c>
      <c r="O34" s="201">
        <v>72.14</v>
      </c>
      <c r="P34" s="201">
        <v>30.23</v>
      </c>
      <c r="Q34" s="201">
        <v>5.93</v>
      </c>
      <c r="R34" s="201">
        <v>10.99</v>
      </c>
      <c r="S34" s="201">
        <v>6.76</v>
      </c>
      <c r="T34" s="201">
        <v>0.81</v>
      </c>
      <c r="U34" s="201">
        <v>59.57</v>
      </c>
      <c r="V34" s="201">
        <v>4.83</v>
      </c>
      <c r="W34" s="201">
        <v>10.62</v>
      </c>
      <c r="X34" s="201">
        <v>34.74</v>
      </c>
      <c r="Y34" s="201">
        <v>0</v>
      </c>
      <c r="Z34">
        <v>0</v>
      </c>
      <c r="AA34" s="201">
        <v>13.06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113.61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48.24</v>
      </c>
      <c r="AQ34" s="201">
        <v>27.79</v>
      </c>
      <c r="AR34" s="201">
        <v>44.5</v>
      </c>
      <c r="AS34" s="201">
        <v>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3.68</v>
      </c>
      <c r="AZ34" s="201">
        <v>4.09</v>
      </c>
      <c r="BA34" s="201">
        <v>2.75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274.16000000000003</v>
      </c>
      <c r="L35" s="201">
        <v>8</v>
      </c>
      <c r="M35" s="201">
        <v>35.700000000000003</v>
      </c>
      <c r="N35" s="201">
        <v>30.88</v>
      </c>
      <c r="O35" s="201">
        <v>72.14</v>
      </c>
      <c r="P35" s="201">
        <v>30.23</v>
      </c>
      <c r="Q35" s="201">
        <v>5.93</v>
      </c>
      <c r="R35" s="201">
        <v>10.99</v>
      </c>
      <c r="S35" s="201">
        <v>6.76</v>
      </c>
      <c r="T35" s="201">
        <v>0.81</v>
      </c>
      <c r="U35" s="201">
        <v>59.57</v>
      </c>
      <c r="V35" s="201">
        <v>4.83</v>
      </c>
      <c r="W35" s="201">
        <v>10.62</v>
      </c>
      <c r="X35" s="201">
        <v>34.74</v>
      </c>
      <c r="Y35" s="201">
        <v>0</v>
      </c>
      <c r="Z35">
        <v>0</v>
      </c>
      <c r="AA35" s="201">
        <v>13.06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113.61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48.25</v>
      </c>
      <c r="AQ35" s="201">
        <v>25.3</v>
      </c>
      <c r="AR35" s="201">
        <v>46.5</v>
      </c>
      <c r="AS35" s="201">
        <v>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3.68</v>
      </c>
      <c r="AZ35" s="201">
        <v>3.07</v>
      </c>
      <c r="BA35" s="201">
        <v>2.75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274.16000000000003</v>
      </c>
      <c r="L36" s="201">
        <v>8</v>
      </c>
      <c r="M36" s="201">
        <v>35.700000000000003</v>
      </c>
      <c r="N36" s="201">
        <v>30.88</v>
      </c>
      <c r="O36" s="201">
        <v>72.14</v>
      </c>
      <c r="P36" s="201">
        <v>30.23</v>
      </c>
      <c r="Q36" s="201">
        <v>5.93</v>
      </c>
      <c r="R36" s="201">
        <v>10.99</v>
      </c>
      <c r="S36" s="201">
        <v>6.76</v>
      </c>
      <c r="T36" s="201">
        <v>0.81</v>
      </c>
      <c r="U36" s="201">
        <v>59.57</v>
      </c>
      <c r="V36" s="201">
        <v>4.83</v>
      </c>
      <c r="W36" s="201">
        <v>10.62</v>
      </c>
      <c r="X36" s="201">
        <v>34.74</v>
      </c>
      <c r="Y36" s="201">
        <v>0</v>
      </c>
      <c r="Z36">
        <v>0</v>
      </c>
      <c r="AA36" s="201">
        <v>13.06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113.61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48.25</v>
      </c>
      <c r="AQ36" s="201">
        <v>25.3</v>
      </c>
      <c r="AR36" s="201">
        <v>47.5</v>
      </c>
      <c r="AS36" s="201">
        <v>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3.68</v>
      </c>
      <c r="AZ36" s="201">
        <v>3.07</v>
      </c>
      <c r="BA36" s="201">
        <v>2.75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274.16000000000003</v>
      </c>
      <c r="L37" s="201">
        <v>8</v>
      </c>
      <c r="M37" s="201">
        <v>43.57</v>
      </c>
      <c r="N37" s="201">
        <v>42.28</v>
      </c>
      <c r="O37" s="201">
        <v>72.14</v>
      </c>
      <c r="P37" s="201">
        <v>30.23</v>
      </c>
      <c r="Q37" s="201">
        <v>5.93</v>
      </c>
      <c r="R37" s="201">
        <v>10.99</v>
      </c>
      <c r="S37" s="201">
        <v>6.76</v>
      </c>
      <c r="T37" s="201">
        <v>0.81</v>
      </c>
      <c r="U37" s="201">
        <v>59.57</v>
      </c>
      <c r="V37" s="201">
        <v>4.83</v>
      </c>
      <c r="W37" s="201">
        <v>10.62</v>
      </c>
      <c r="X37" s="201">
        <v>34.74</v>
      </c>
      <c r="Y37" s="201">
        <v>0</v>
      </c>
      <c r="Z37">
        <v>0</v>
      </c>
      <c r="AA37" s="201">
        <v>13.06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113.61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48.24</v>
      </c>
      <c r="AQ37" s="201">
        <v>25.3</v>
      </c>
      <c r="AR37" s="201">
        <v>47.5</v>
      </c>
      <c r="AS37" s="201">
        <v>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3.68</v>
      </c>
      <c r="AZ37" s="201">
        <v>1.66</v>
      </c>
      <c r="BA37" s="201">
        <v>2.66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274.16000000000003</v>
      </c>
      <c r="L38" s="201">
        <v>8</v>
      </c>
      <c r="M38" s="201">
        <v>44.13</v>
      </c>
      <c r="N38" s="201">
        <v>42.96</v>
      </c>
      <c r="O38" s="201">
        <v>73.959999999999994</v>
      </c>
      <c r="P38" s="201">
        <v>31.36</v>
      </c>
      <c r="Q38" s="201">
        <v>5.93</v>
      </c>
      <c r="R38" s="201">
        <v>10.99</v>
      </c>
      <c r="S38" s="201">
        <v>6.76</v>
      </c>
      <c r="T38" s="201">
        <v>0.81</v>
      </c>
      <c r="U38" s="201">
        <v>59.57</v>
      </c>
      <c r="V38" s="201">
        <v>4.83</v>
      </c>
      <c r="W38" s="201">
        <v>10.62</v>
      </c>
      <c r="X38" s="201">
        <v>34.74</v>
      </c>
      <c r="Y38" s="201">
        <v>0</v>
      </c>
      <c r="Z38">
        <v>0</v>
      </c>
      <c r="AA38" s="201">
        <v>13.06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113.61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48.24</v>
      </c>
      <c r="AQ38" s="201">
        <v>25.3</v>
      </c>
      <c r="AR38" s="201">
        <v>47.5</v>
      </c>
      <c r="AS38" s="201">
        <v>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3.68</v>
      </c>
      <c r="AZ38" s="201">
        <v>0.83</v>
      </c>
      <c r="BA38" s="201">
        <v>2.66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274.16000000000003</v>
      </c>
      <c r="L39" s="201">
        <v>8</v>
      </c>
      <c r="M39" s="201">
        <v>43.57</v>
      </c>
      <c r="N39" s="201">
        <v>42.28</v>
      </c>
      <c r="O39" s="201">
        <v>72.14</v>
      </c>
      <c r="P39" s="201">
        <v>30.23</v>
      </c>
      <c r="Q39" s="201">
        <v>5.93</v>
      </c>
      <c r="R39" s="201">
        <v>10.99</v>
      </c>
      <c r="S39" s="201">
        <v>6.76</v>
      </c>
      <c r="T39" s="201">
        <v>0.81</v>
      </c>
      <c r="U39" s="201">
        <v>59.57</v>
      </c>
      <c r="V39" s="201">
        <v>4.83</v>
      </c>
      <c r="W39" s="201">
        <v>10.62</v>
      </c>
      <c r="X39" s="201">
        <v>34.74</v>
      </c>
      <c r="Y39" s="201">
        <v>0</v>
      </c>
      <c r="Z39">
        <v>0</v>
      </c>
      <c r="AA39" s="201">
        <v>13.06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113.61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48.24</v>
      </c>
      <c r="AQ39" s="201">
        <v>25.3</v>
      </c>
      <c r="AR39" s="201">
        <v>47.5</v>
      </c>
      <c r="AS39" s="201">
        <v>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3.68</v>
      </c>
      <c r="AZ39" s="201">
        <v>0.86</v>
      </c>
      <c r="BA39" s="201">
        <v>2.66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274.16000000000003</v>
      </c>
      <c r="L40" s="201">
        <v>8</v>
      </c>
      <c r="M40" s="201">
        <v>43.96</v>
      </c>
      <c r="N40" s="201">
        <v>42.28</v>
      </c>
      <c r="O40" s="201">
        <v>72.14</v>
      </c>
      <c r="P40" s="201">
        <v>30.23</v>
      </c>
      <c r="Q40" s="201">
        <v>5.93</v>
      </c>
      <c r="R40" s="201">
        <v>10.99</v>
      </c>
      <c r="S40" s="201">
        <v>6.76</v>
      </c>
      <c r="T40" s="201">
        <v>0.81</v>
      </c>
      <c r="U40" s="201">
        <v>59.57</v>
      </c>
      <c r="V40" s="201">
        <v>4.83</v>
      </c>
      <c r="W40" s="201">
        <v>10.62</v>
      </c>
      <c r="X40" s="201">
        <v>34.74</v>
      </c>
      <c r="Y40" s="201">
        <v>0</v>
      </c>
      <c r="Z40">
        <v>0</v>
      </c>
      <c r="AA40" s="201">
        <v>13.06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113.61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48.24</v>
      </c>
      <c r="AQ40" s="201">
        <v>25.3</v>
      </c>
      <c r="AR40" s="201">
        <v>47.5</v>
      </c>
      <c r="AS40" s="201">
        <v>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3.68</v>
      </c>
      <c r="AZ40" s="201">
        <v>0</v>
      </c>
      <c r="BA40" s="201">
        <v>2.66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274.16000000000003</v>
      </c>
      <c r="L41" s="201">
        <v>8</v>
      </c>
      <c r="M41" s="201">
        <v>43.57</v>
      </c>
      <c r="N41" s="201">
        <v>42.28</v>
      </c>
      <c r="O41" s="201">
        <v>72.14</v>
      </c>
      <c r="P41" s="201">
        <v>30.23</v>
      </c>
      <c r="Q41" s="201">
        <v>5.93</v>
      </c>
      <c r="R41" s="201">
        <v>10.99</v>
      </c>
      <c r="S41" s="201">
        <v>6.76</v>
      </c>
      <c r="T41" s="201">
        <v>0.81</v>
      </c>
      <c r="U41" s="201">
        <v>59.57</v>
      </c>
      <c r="V41" s="201">
        <v>4.83</v>
      </c>
      <c r="W41" s="201">
        <v>10.62</v>
      </c>
      <c r="X41" s="201">
        <v>34.74</v>
      </c>
      <c r="Y41" s="201">
        <v>0</v>
      </c>
      <c r="Z41">
        <v>0</v>
      </c>
      <c r="AA41" s="201">
        <v>13.06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113.61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46.55</v>
      </c>
      <c r="AQ41" s="201">
        <v>25.3</v>
      </c>
      <c r="AR41" s="201">
        <v>47.5</v>
      </c>
      <c r="AS41" s="201">
        <v>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3.68</v>
      </c>
      <c r="AZ41" s="201">
        <v>0</v>
      </c>
      <c r="BA41" s="201">
        <v>2.66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274.16000000000003</v>
      </c>
      <c r="L42" s="201">
        <v>8</v>
      </c>
      <c r="M42" s="201">
        <v>43.57</v>
      </c>
      <c r="N42" s="201">
        <v>42.28</v>
      </c>
      <c r="O42" s="201">
        <v>72.14</v>
      </c>
      <c r="P42" s="201">
        <v>30.23</v>
      </c>
      <c r="Q42" s="201">
        <v>5.93</v>
      </c>
      <c r="R42" s="201">
        <v>10.99</v>
      </c>
      <c r="S42" s="201">
        <v>6.76</v>
      </c>
      <c r="T42" s="201">
        <v>0.81</v>
      </c>
      <c r="U42" s="201">
        <v>59.57</v>
      </c>
      <c r="V42" s="201">
        <v>4.83</v>
      </c>
      <c r="W42" s="201">
        <v>10.62</v>
      </c>
      <c r="X42" s="201">
        <v>34.74</v>
      </c>
      <c r="Y42" s="201">
        <v>0</v>
      </c>
      <c r="Z42">
        <v>0</v>
      </c>
      <c r="AA42" s="201">
        <v>13.06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113.61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47.29</v>
      </c>
      <c r="AQ42" s="201">
        <v>25.3</v>
      </c>
      <c r="AR42" s="201">
        <v>47.5</v>
      </c>
      <c r="AS42" s="201">
        <v>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3.68</v>
      </c>
      <c r="AZ42" s="201">
        <v>0</v>
      </c>
      <c r="BA42" s="201">
        <v>2.66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8</v>
      </c>
      <c r="M43" s="201">
        <v>62.02</v>
      </c>
      <c r="N43" s="201">
        <v>52.29</v>
      </c>
      <c r="O43" s="201">
        <v>73.959999999999994</v>
      </c>
      <c r="P43" s="201">
        <v>31.36</v>
      </c>
      <c r="Q43" s="201">
        <v>5.79</v>
      </c>
      <c r="R43" s="201">
        <v>10.61</v>
      </c>
      <c r="S43" s="201">
        <v>6.75</v>
      </c>
      <c r="T43" s="201">
        <v>0.78</v>
      </c>
      <c r="U43" s="201">
        <v>58.93</v>
      </c>
      <c r="V43" s="201">
        <v>4.83</v>
      </c>
      <c r="W43" s="201">
        <v>10.62</v>
      </c>
      <c r="X43" s="201">
        <v>34.74</v>
      </c>
      <c r="Y43" s="201">
        <v>0</v>
      </c>
      <c r="Z43">
        <v>0</v>
      </c>
      <c r="AA43" s="201">
        <v>13.06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113.61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45.43</v>
      </c>
      <c r="AQ43" s="201">
        <v>25.3</v>
      </c>
      <c r="AR43" s="201">
        <v>47.5</v>
      </c>
      <c r="AS43" s="201">
        <v>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3.68</v>
      </c>
      <c r="AZ43" s="201">
        <v>0</v>
      </c>
      <c r="BA43" s="201">
        <v>2.66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8</v>
      </c>
      <c r="M44" s="201">
        <v>63.79</v>
      </c>
      <c r="N44" s="201">
        <v>52.92</v>
      </c>
      <c r="O44" s="201">
        <v>73.959999999999994</v>
      </c>
      <c r="P44" s="201">
        <v>31.36</v>
      </c>
      <c r="Q44" s="201">
        <v>5.79</v>
      </c>
      <c r="R44" s="201">
        <v>10.61</v>
      </c>
      <c r="S44" s="201">
        <v>6.75</v>
      </c>
      <c r="T44" s="201">
        <v>0.78</v>
      </c>
      <c r="U44" s="201">
        <v>58.93</v>
      </c>
      <c r="V44" s="201">
        <v>4.83</v>
      </c>
      <c r="W44" s="201">
        <v>10.61</v>
      </c>
      <c r="X44" s="201">
        <v>34.74</v>
      </c>
      <c r="Y44" s="201">
        <v>0</v>
      </c>
      <c r="Z44">
        <v>0</v>
      </c>
      <c r="AA44" s="201">
        <v>13.06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113.61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47.47</v>
      </c>
      <c r="AQ44" s="201">
        <v>25.3</v>
      </c>
      <c r="AR44" s="201">
        <v>47.5</v>
      </c>
      <c r="AS44" s="201">
        <v>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3.68</v>
      </c>
      <c r="AZ44" s="201">
        <v>0</v>
      </c>
      <c r="BA44" s="201">
        <v>2.66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7.72</v>
      </c>
      <c r="M45" s="201">
        <v>63.79</v>
      </c>
      <c r="N45" s="201">
        <v>52.92</v>
      </c>
      <c r="O45" s="201">
        <v>73.959999999999994</v>
      </c>
      <c r="P45" s="201">
        <v>31.36</v>
      </c>
      <c r="Q45" s="201">
        <v>5.79</v>
      </c>
      <c r="R45" s="201">
        <v>10.61</v>
      </c>
      <c r="S45" s="201">
        <v>6.75</v>
      </c>
      <c r="T45" s="201">
        <v>0.78</v>
      </c>
      <c r="U45" s="201">
        <v>58.93</v>
      </c>
      <c r="V45" s="201">
        <v>4.97</v>
      </c>
      <c r="W45" s="201">
        <v>10.61</v>
      </c>
      <c r="X45" s="201">
        <v>34.74</v>
      </c>
      <c r="Y45" s="201">
        <v>0</v>
      </c>
      <c r="Z45">
        <v>0</v>
      </c>
      <c r="AA45" s="201">
        <v>13.06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113.61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48.6</v>
      </c>
      <c r="AQ45" s="201">
        <v>25.3</v>
      </c>
      <c r="AR45" s="201">
        <v>47.5</v>
      </c>
      <c r="AS45" s="201">
        <v>7.35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3.68</v>
      </c>
      <c r="AZ45" s="201">
        <v>0</v>
      </c>
      <c r="BA45" s="201">
        <v>2.66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7.72</v>
      </c>
      <c r="M46" s="201">
        <v>63.79</v>
      </c>
      <c r="N46" s="201">
        <v>52.92</v>
      </c>
      <c r="O46" s="201">
        <v>73.959999999999994</v>
      </c>
      <c r="P46" s="201">
        <v>31.36</v>
      </c>
      <c r="Q46" s="201">
        <v>5.79</v>
      </c>
      <c r="R46" s="201">
        <v>10.61</v>
      </c>
      <c r="S46" s="201">
        <v>6.75</v>
      </c>
      <c r="T46" s="201">
        <v>0.78</v>
      </c>
      <c r="U46" s="201">
        <v>58.93</v>
      </c>
      <c r="V46" s="201">
        <v>4.96</v>
      </c>
      <c r="W46" s="201">
        <v>10.61</v>
      </c>
      <c r="X46" s="201">
        <v>34.74</v>
      </c>
      <c r="Y46" s="201">
        <v>0</v>
      </c>
      <c r="Z46">
        <v>0</v>
      </c>
      <c r="AA46" s="201">
        <v>13.06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113.61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48.6</v>
      </c>
      <c r="AQ46" s="201">
        <v>25.3</v>
      </c>
      <c r="AR46" s="201">
        <v>47.5</v>
      </c>
      <c r="AS46" s="201">
        <v>7.35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3.68</v>
      </c>
      <c r="AZ46" s="201">
        <v>0</v>
      </c>
      <c r="BA46" s="201">
        <v>2.66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7.72</v>
      </c>
      <c r="M47" s="201">
        <v>63.86</v>
      </c>
      <c r="N47" s="201">
        <v>52.91</v>
      </c>
      <c r="O47" s="201">
        <v>73.959999999999994</v>
      </c>
      <c r="P47" s="201">
        <v>31.36</v>
      </c>
      <c r="Q47" s="201">
        <v>5.79</v>
      </c>
      <c r="R47" s="201">
        <v>10.61</v>
      </c>
      <c r="S47" s="201">
        <v>6.75</v>
      </c>
      <c r="T47" s="201">
        <v>0.78</v>
      </c>
      <c r="U47" s="201">
        <v>58.93</v>
      </c>
      <c r="V47" s="201">
        <v>4.96</v>
      </c>
      <c r="W47" s="201">
        <v>10.61</v>
      </c>
      <c r="X47" s="201">
        <v>34.729999999999997</v>
      </c>
      <c r="Y47" s="201">
        <v>0</v>
      </c>
      <c r="Z47">
        <v>0</v>
      </c>
      <c r="AA47" s="201">
        <v>13.06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113.61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48.71</v>
      </c>
      <c r="AQ47" s="201">
        <v>25.3</v>
      </c>
      <c r="AR47" s="201">
        <v>46.5</v>
      </c>
      <c r="AS47" s="201">
        <v>7.35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2.2799999999999998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7.72</v>
      </c>
      <c r="M48" s="201">
        <v>63.86</v>
      </c>
      <c r="N48" s="201">
        <v>52.91</v>
      </c>
      <c r="O48" s="201">
        <v>73.959999999999994</v>
      </c>
      <c r="P48" s="201">
        <v>31.36</v>
      </c>
      <c r="Q48" s="201">
        <v>5.79</v>
      </c>
      <c r="R48" s="201">
        <v>10.61</v>
      </c>
      <c r="S48" s="201">
        <v>6.75</v>
      </c>
      <c r="T48" s="201">
        <v>0.78</v>
      </c>
      <c r="U48" s="201">
        <v>58.93</v>
      </c>
      <c r="V48" s="201">
        <v>4.96</v>
      </c>
      <c r="W48" s="201">
        <v>10.61</v>
      </c>
      <c r="X48" s="201">
        <v>34.729999999999997</v>
      </c>
      <c r="Y48" s="201">
        <v>0</v>
      </c>
      <c r="Z48">
        <v>0</v>
      </c>
      <c r="AA48" s="201">
        <v>13.06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113.61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48.71</v>
      </c>
      <c r="AQ48" s="201">
        <v>25.3</v>
      </c>
      <c r="AR48" s="201">
        <v>46</v>
      </c>
      <c r="AS48" s="201">
        <v>7.35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2.2799999999999998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7.72</v>
      </c>
      <c r="M49" s="201">
        <v>63.79</v>
      </c>
      <c r="N49" s="201">
        <v>52.91</v>
      </c>
      <c r="O49" s="201">
        <v>73.959999999999994</v>
      </c>
      <c r="P49" s="201">
        <v>31.36</v>
      </c>
      <c r="Q49" s="201">
        <v>5.79</v>
      </c>
      <c r="R49" s="201">
        <v>10.61</v>
      </c>
      <c r="S49" s="201">
        <v>6.75</v>
      </c>
      <c r="T49" s="201">
        <v>0.78</v>
      </c>
      <c r="U49" s="201">
        <v>58.93</v>
      </c>
      <c r="V49" s="201">
        <v>4.96</v>
      </c>
      <c r="W49" s="201">
        <v>10.61</v>
      </c>
      <c r="X49" s="201">
        <v>34.729999999999997</v>
      </c>
      <c r="Y49" s="201">
        <v>0</v>
      </c>
      <c r="Z49">
        <v>0</v>
      </c>
      <c r="AA49" s="201">
        <v>13.06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113.61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48.71</v>
      </c>
      <c r="AQ49" s="201">
        <v>25.3</v>
      </c>
      <c r="AR49" s="201">
        <v>46</v>
      </c>
      <c r="AS49" s="201">
        <v>7.35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2.2799999999999998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7.72</v>
      </c>
      <c r="M50" s="201">
        <v>63.86</v>
      </c>
      <c r="N50" s="201">
        <v>52.91</v>
      </c>
      <c r="O50" s="201">
        <v>73.959999999999994</v>
      </c>
      <c r="P50" s="201">
        <v>31.36</v>
      </c>
      <c r="Q50" s="201">
        <v>5.79</v>
      </c>
      <c r="R50" s="201">
        <v>10.61</v>
      </c>
      <c r="S50" s="201">
        <v>6.75</v>
      </c>
      <c r="T50" s="201">
        <v>0.78</v>
      </c>
      <c r="U50" s="201">
        <v>58.93</v>
      </c>
      <c r="V50" s="201">
        <v>4.96</v>
      </c>
      <c r="W50" s="201">
        <v>10.61</v>
      </c>
      <c r="X50" s="201">
        <v>34.729999999999997</v>
      </c>
      <c r="Y50" s="201">
        <v>0</v>
      </c>
      <c r="Z50">
        <v>0</v>
      </c>
      <c r="AA50" s="201">
        <v>13.06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113.61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48.71</v>
      </c>
      <c r="AQ50" s="201">
        <v>25.3</v>
      </c>
      <c r="AR50" s="201">
        <v>46</v>
      </c>
      <c r="AS50" s="201">
        <v>7.35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2.2799999999999998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7.72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5.79</v>
      </c>
      <c r="R51" s="201">
        <v>10.61</v>
      </c>
      <c r="S51" s="201">
        <v>6.75</v>
      </c>
      <c r="T51" s="201">
        <v>0.78</v>
      </c>
      <c r="U51" s="201">
        <v>57.96</v>
      </c>
      <c r="V51" s="201">
        <v>4.83</v>
      </c>
      <c r="W51" s="201">
        <v>10.61</v>
      </c>
      <c r="X51" s="201">
        <v>34.729999999999997</v>
      </c>
      <c r="Y51" s="201">
        <v>0</v>
      </c>
      <c r="Z51">
        <v>0</v>
      </c>
      <c r="AA51" s="201">
        <v>13.06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113.61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48.25</v>
      </c>
      <c r="AQ51" s="201">
        <v>25.3</v>
      </c>
      <c r="AR51" s="201">
        <v>46</v>
      </c>
      <c r="AS51" s="201">
        <v>7.35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2.2799999999999998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7.72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5.79</v>
      </c>
      <c r="R52" s="201">
        <v>10.61</v>
      </c>
      <c r="S52" s="201">
        <v>6.75</v>
      </c>
      <c r="T52" s="201">
        <v>0.78</v>
      </c>
      <c r="U52" s="201">
        <v>57.96</v>
      </c>
      <c r="V52" s="201">
        <v>4.83</v>
      </c>
      <c r="W52" s="201">
        <v>10.61</v>
      </c>
      <c r="X52" s="201">
        <v>34.729999999999997</v>
      </c>
      <c r="Y52" s="201">
        <v>0</v>
      </c>
      <c r="Z52">
        <v>0</v>
      </c>
      <c r="AA52" s="201">
        <v>13.06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113.61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45.88</v>
      </c>
      <c r="AQ52" s="201">
        <v>25.3</v>
      </c>
      <c r="AR52" s="201">
        <v>46</v>
      </c>
      <c r="AS52" s="201">
        <v>7.35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2.2799999999999998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7.72</v>
      </c>
      <c r="M53" s="201">
        <v>63.79</v>
      </c>
      <c r="N53" s="201">
        <v>52.91</v>
      </c>
      <c r="O53" s="201">
        <v>73.959999999999994</v>
      </c>
      <c r="P53" s="201">
        <v>31.36</v>
      </c>
      <c r="Q53" s="201">
        <v>5.79</v>
      </c>
      <c r="R53" s="201">
        <v>10.61</v>
      </c>
      <c r="S53" s="201">
        <v>6.75</v>
      </c>
      <c r="T53" s="201">
        <v>0.78</v>
      </c>
      <c r="U53" s="201">
        <v>57.96</v>
      </c>
      <c r="V53" s="201">
        <v>4.83</v>
      </c>
      <c r="W53" s="201">
        <v>10.61</v>
      </c>
      <c r="X53" s="201">
        <v>34.729999999999997</v>
      </c>
      <c r="Y53" s="201">
        <v>0</v>
      </c>
      <c r="Z53">
        <v>0</v>
      </c>
      <c r="AA53" s="201">
        <v>13.06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113.61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49.38</v>
      </c>
      <c r="AQ53" s="201">
        <v>25.3</v>
      </c>
      <c r="AR53" s="201">
        <v>46</v>
      </c>
      <c r="AS53" s="201">
        <v>7.35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2.2799999999999998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7.72</v>
      </c>
      <c r="M54" s="201">
        <v>63.79</v>
      </c>
      <c r="N54" s="201">
        <v>52.91</v>
      </c>
      <c r="O54" s="201">
        <v>73.959999999999994</v>
      </c>
      <c r="P54" s="201">
        <v>31.36</v>
      </c>
      <c r="Q54" s="201">
        <v>5.79</v>
      </c>
      <c r="R54" s="201">
        <v>10.61</v>
      </c>
      <c r="S54" s="201">
        <v>6.75</v>
      </c>
      <c r="T54" s="201">
        <v>0.78</v>
      </c>
      <c r="U54" s="201">
        <v>57.96</v>
      </c>
      <c r="V54" s="201">
        <v>4.83</v>
      </c>
      <c r="W54" s="201">
        <v>10.61</v>
      </c>
      <c r="X54" s="201">
        <v>34.729999999999997</v>
      </c>
      <c r="Y54" s="201">
        <v>0</v>
      </c>
      <c r="Z54">
        <v>0</v>
      </c>
      <c r="AA54" s="201">
        <v>13.06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113.61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49.38</v>
      </c>
      <c r="AQ54" s="201">
        <v>25.3</v>
      </c>
      <c r="AR54" s="201">
        <v>46</v>
      </c>
      <c r="AS54" s="201">
        <v>7.35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2.2799999999999998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7.72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5.79</v>
      </c>
      <c r="R55" s="201">
        <v>10.61</v>
      </c>
      <c r="S55" s="201">
        <v>6.75</v>
      </c>
      <c r="T55" s="201">
        <v>0.78</v>
      </c>
      <c r="U55" s="201">
        <v>57.96</v>
      </c>
      <c r="V55" s="201">
        <v>4.96</v>
      </c>
      <c r="W55" s="201">
        <v>18.77</v>
      </c>
      <c r="X55" s="201">
        <v>62.84</v>
      </c>
      <c r="Y55" s="201">
        <v>0</v>
      </c>
      <c r="Z55">
        <v>0</v>
      </c>
      <c r="AA55" s="201">
        <v>13.06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113.61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50</v>
      </c>
      <c r="AQ55" s="201">
        <v>25.3</v>
      </c>
      <c r="AR55" s="201">
        <v>46</v>
      </c>
      <c r="AS55" s="201">
        <v>7.35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2.2799999999999998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7.72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5.79</v>
      </c>
      <c r="R56" s="201">
        <v>10.61</v>
      </c>
      <c r="S56" s="201">
        <v>6.75</v>
      </c>
      <c r="T56" s="201">
        <v>0.78</v>
      </c>
      <c r="U56" s="201">
        <v>57.96</v>
      </c>
      <c r="V56" s="201">
        <v>4.96</v>
      </c>
      <c r="W56" s="201">
        <v>18.77</v>
      </c>
      <c r="X56" s="201">
        <v>62.84</v>
      </c>
      <c r="Y56" s="201">
        <v>0</v>
      </c>
      <c r="Z56">
        <v>0</v>
      </c>
      <c r="AA56" s="201">
        <v>13.06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113.61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48.8</v>
      </c>
      <c r="AQ56" s="201">
        <v>25.3</v>
      </c>
      <c r="AR56" s="201">
        <v>46</v>
      </c>
      <c r="AS56" s="201">
        <v>7.35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2.2799999999999998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7.72</v>
      </c>
      <c r="M57" s="201">
        <v>63.79</v>
      </c>
      <c r="N57" s="201">
        <v>52.91</v>
      </c>
      <c r="O57" s="201">
        <v>73.959999999999994</v>
      </c>
      <c r="P57" s="201">
        <v>31.36</v>
      </c>
      <c r="Q57" s="201">
        <v>9.6199999999999992</v>
      </c>
      <c r="R57" s="201">
        <v>19.13</v>
      </c>
      <c r="S57" s="201">
        <v>11.76</v>
      </c>
      <c r="T57" s="201">
        <v>1.42</v>
      </c>
      <c r="U57" s="201">
        <v>57.96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13.06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113.61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77.680000000000007</v>
      </c>
      <c r="AQ57" s="201">
        <v>38.28</v>
      </c>
      <c r="AR57" s="201">
        <v>46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2.2799999999999998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337.72</v>
      </c>
      <c r="L58" s="201">
        <v>7.72</v>
      </c>
      <c r="M58" s="201">
        <v>63.79</v>
      </c>
      <c r="N58" s="201">
        <v>52.91</v>
      </c>
      <c r="O58" s="201">
        <v>73.959999999999994</v>
      </c>
      <c r="P58" s="201">
        <v>31.36</v>
      </c>
      <c r="Q58" s="201">
        <v>9.6199999999999992</v>
      </c>
      <c r="R58" s="201">
        <v>19.13</v>
      </c>
      <c r="S58" s="201">
        <v>11.76</v>
      </c>
      <c r="T58" s="201">
        <v>1.42</v>
      </c>
      <c r="U58" s="201">
        <v>57.96</v>
      </c>
      <c r="V58" s="201">
        <v>8.82</v>
      </c>
      <c r="W58" s="201">
        <v>18.77</v>
      </c>
      <c r="X58" s="201">
        <v>62.38</v>
      </c>
      <c r="Y58" s="201">
        <v>0</v>
      </c>
      <c r="Z58">
        <v>0</v>
      </c>
      <c r="AA58" s="201">
        <v>13.06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113.61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98.28</v>
      </c>
      <c r="AQ58" s="201">
        <v>38.229999999999997</v>
      </c>
      <c r="AR58" s="201">
        <v>46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2.2799999999999998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272.16000000000003</v>
      </c>
      <c r="L59" s="201">
        <v>5.4</v>
      </c>
      <c r="M59" s="201">
        <v>45.09</v>
      </c>
      <c r="N59" s="201">
        <v>37.43</v>
      </c>
      <c r="O59" s="201">
        <v>52.33</v>
      </c>
      <c r="P59" s="201">
        <v>22.18</v>
      </c>
      <c r="Q59" s="201">
        <v>6.68</v>
      </c>
      <c r="R59" s="201">
        <v>11.79</v>
      </c>
      <c r="S59" s="201">
        <v>7.2</v>
      </c>
      <c r="T59" s="201">
        <v>1.42</v>
      </c>
      <c r="U59" s="201">
        <v>57.96</v>
      </c>
      <c r="V59" s="201">
        <v>8.82</v>
      </c>
      <c r="W59" s="201">
        <v>18.77</v>
      </c>
      <c r="X59" s="201">
        <v>62.38</v>
      </c>
      <c r="Y59" s="201">
        <v>0</v>
      </c>
      <c r="Z59">
        <v>0</v>
      </c>
      <c r="AA59" s="201">
        <v>13.06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113.61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118.34</v>
      </c>
      <c r="AQ59" s="201">
        <v>38.229999999999997</v>
      </c>
      <c r="AR59" s="201">
        <v>46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2.2799999999999998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228.37</v>
      </c>
      <c r="L60" s="201">
        <v>4.18</v>
      </c>
      <c r="M60" s="201">
        <v>45.26</v>
      </c>
      <c r="N60" s="201">
        <v>37.57</v>
      </c>
      <c r="O60" s="201">
        <v>52.51</v>
      </c>
      <c r="P60" s="201">
        <v>22.27</v>
      </c>
      <c r="Q60" s="201">
        <v>6.06</v>
      </c>
      <c r="R60" s="201">
        <v>11.83</v>
      </c>
      <c r="S60" s="201">
        <v>7.23</v>
      </c>
      <c r="T60" s="201">
        <v>1.42</v>
      </c>
      <c r="U60" s="201">
        <v>57.96</v>
      </c>
      <c r="V60" s="201">
        <v>8.82</v>
      </c>
      <c r="W60" s="201">
        <v>18.77</v>
      </c>
      <c r="X60" s="201">
        <v>62.38</v>
      </c>
      <c r="Y60" s="201">
        <v>0</v>
      </c>
      <c r="Z60">
        <v>0</v>
      </c>
      <c r="AA60" s="201">
        <v>13.06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113.61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118.34</v>
      </c>
      <c r="AQ60" s="201">
        <v>38.229999999999997</v>
      </c>
      <c r="AR60" s="201">
        <v>46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2.2799999999999998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190.67</v>
      </c>
      <c r="L61" s="201">
        <v>7.94</v>
      </c>
      <c r="M61" s="201">
        <v>45.94</v>
      </c>
      <c r="N61" s="201">
        <v>38.14</v>
      </c>
      <c r="O61" s="201">
        <v>53.3</v>
      </c>
      <c r="P61" s="201">
        <v>22.6</v>
      </c>
      <c r="Q61" s="201">
        <v>6.15</v>
      </c>
      <c r="R61" s="201">
        <v>12.01</v>
      </c>
      <c r="S61" s="201">
        <v>7.34</v>
      </c>
      <c r="T61" s="201">
        <v>1.42</v>
      </c>
      <c r="U61" s="201">
        <v>57.96</v>
      </c>
      <c r="V61" s="201">
        <v>8.82</v>
      </c>
      <c r="W61" s="201">
        <v>18.77</v>
      </c>
      <c r="X61" s="201">
        <v>62.38</v>
      </c>
      <c r="Y61" s="201">
        <v>0</v>
      </c>
      <c r="Z61">
        <v>0</v>
      </c>
      <c r="AA61" s="201">
        <v>13.06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113.61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46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0.86</v>
      </c>
      <c r="BA61" s="201">
        <v>2.2799999999999998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190.67</v>
      </c>
      <c r="L62" s="201">
        <v>7.72</v>
      </c>
      <c r="M62" s="201">
        <v>44.66</v>
      </c>
      <c r="N62" s="201">
        <v>37.090000000000003</v>
      </c>
      <c r="O62" s="201">
        <v>51.83</v>
      </c>
      <c r="P62" s="201">
        <v>21.97</v>
      </c>
      <c r="Q62" s="201">
        <v>5.98</v>
      </c>
      <c r="R62" s="201">
        <v>11.68</v>
      </c>
      <c r="S62" s="201">
        <v>7.14</v>
      </c>
      <c r="T62" s="201">
        <v>1.42</v>
      </c>
      <c r="U62" s="201">
        <v>57.96</v>
      </c>
      <c r="V62" s="201">
        <v>8.82</v>
      </c>
      <c r="W62" s="201">
        <v>18.77</v>
      </c>
      <c r="X62" s="201">
        <v>62.38</v>
      </c>
      <c r="Y62" s="201">
        <v>0</v>
      </c>
      <c r="Z62">
        <v>0</v>
      </c>
      <c r="AA62" s="201">
        <v>13.06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113.61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0.83</v>
      </c>
      <c r="BA62" s="201">
        <v>2.2799999999999998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216.38</v>
      </c>
      <c r="L63" s="201">
        <v>8.49</v>
      </c>
      <c r="M63" s="201">
        <v>49.15</v>
      </c>
      <c r="N63" s="201">
        <v>40.799999999999997</v>
      </c>
      <c r="O63" s="201">
        <v>57.03</v>
      </c>
      <c r="P63" s="201">
        <v>24.18</v>
      </c>
      <c r="Q63" s="201">
        <v>6.59</v>
      </c>
      <c r="R63" s="201">
        <v>12.85</v>
      </c>
      <c r="S63" s="201">
        <v>7.85</v>
      </c>
      <c r="T63" s="201">
        <v>1.42</v>
      </c>
      <c r="U63" s="201">
        <v>57.96</v>
      </c>
      <c r="V63" s="201">
        <v>8.82</v>
      </c>
      <c r="W63" s="201">
        <v>18.77</v>
      </c>
      <c r="X63" s="201">
        <v>62.38</v>
      </c>
      <c r="Y63" s="201">
        <v>0</v>
      </c>
      <c r="Z63">
        <v>0</v>
      </c>
      <c r="AA63" s="201">
        <v>13.06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113.61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1.66</v>
      </c>
      <c r="BA63" s="201">
        <v>2.2799999999999998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209.99</v>
      </c>
      <c r="L64" s="201">
        <v>11.05</v>
      </c>
      <c r="M64" s="201">
        <v>44.86</v>
      </c>
      <c r="N64" s="201">
        <v>37.229999999999997</v>
      </c>
      <c r="O64" s="201">
        <v>52.05</v>
      </c>
      <c r="P64" s="201">
        <v>22.07</v>
      </c>
      <c r="Q64" s="201">
        <v>6.01</v>
      </c>
      <c r="R64" s="201">
        <v>11.73</v>
      </c>
      <c r="S64" s="201">
        <v>7.17</v>
      </c>
      <c r="T64" s="201">
        <v>1.42</v>
      </c>
      <c r="U64" s="201">
        <v>57.96</v>
      </c>
      <c r="V64" s="201">
        <v>8.82</v>
      </c>
      <c r="W64" s="201">
        <v>18.77</v>
      </c>
      <c r="X64" s="201">
        <v>62.38</v>
      </c>
      <c r="Y64" s="201">
        <v>0</v>
      </c>
      <c r="Z64">
        <v>0</v>
      </c>
      <c r="AA64" s="201">
        <v>13.06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113.61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1.66</v>
      </c>
      <c r="BA64" s="201">
        <v>2.2799999999999998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215.85</v>
      </c>
      <c r="L65" s="201">
        <v>11.24</v>
      </c>
      <c r="M65" s="201">
        <v>45.62</v>
      </c>
      <c r="N65" s="201">
        <v>37.869999999999997</v>
      </c>
      <c r="O65" s="201">
        <v>52.93</v>
      </c>
      <c r="P65" s="201">
        <v>22.44</v>
      </c>
      <c r="Q65" s="201">
        <v>6.75</v>
      </c>
      <c r="R65" s="201">
        <v>13.18</v>
      </c>
      <c r="S65" s="201">
        <v>8.07</v>
      </c>
      <c r="T65" s="201">
        <v>1.42</v>
      </c>
      <c r="U65" s="201">
        <v>57.96</v>
      </c>
      <c r="V65" s="201">
        <v>8.82</v>
      </c>
      <c r="W65" s="201">
        <v>18.77</v>
      </c>
      <c r="X65" s="201">
        <v>62.38</v>
      </c>
      <c r="Y65" s="201">
        <v>0</v>
      </c>
      <c r="Z65">
        <v>0</v>
      </c>
      <c r="AA65" s="201">
        <v>13.06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113.61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1.66</v>
      </c>
      <c r="BA65" s="201">
        <v>2.2799999999999998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190.78</v>
      </c>
      <c r="L66" s="201">
        <v>9.99</v>
      </c>
      <c r="M66" s="201">
        <v>40.1</v>
      </c>
      <c r="N66" s="201">
        <v>33.29</v>
      </c>
      <c r="O66" s="201">
        <v>46.54</v>
      </c>
      <c r="P66" s="201">
        <v>19.73</v>
      </c>
      <c r="Q66" s="201">
        <v>6.06</v>
      </c>
      <c r="R66" s="201">
        <v>11.82</v>
      </c>
      <c r="S66" s="201">
        <v>7.24</v>
      </c>
      <c r="T66" s="201">
        <v>1.42</v>
      </c>
      <c r="U66" s="201">
        <v>57.96</v>
      </c>
      <c r="V66" s="201">
        <v>8.82</v>
      </c>
      <c r="W66" s="201">
        <v>18.77</v>
      </c>
      <c r="X66" s="201">
        <v>62.38</v>
      </c>
      <c r="Y66" s="201">
        <v>0</v>
      </c>
      <c r="Z66">
        <v>0</v>
      </c>
      <c r="AA66" s="201">
        <v>13.06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113.61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1.66</v>
      </c>
      <c r="BA66" s="201">
        <v>2.2799999999999998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199.7</v>
      </c>
      <c r="L67" s="201">
        <v>10.46</v>
      </c>
      <c r="M67" s="201">
        <v>41.98</v>
      </c>
      <c r="N67" s="201">
        <v>34.840000000000003</v>
      </c>
      <c r="O67" s="201">
        <v>48.72</v>
      </c>
      <c r="P67" s="201">
        <v>20.66</v>
      </c>
      <c r="Q67" s="201">
        <v>6.3</v>
      </c>
      <c r="R67" s="201">
        <v>12.29</v>
      </c>
      <c r="S67" s="201">
        <v>7.53</v>
      </c>
      <c r="T67" s="201">
        <v>1.42</v>
      </c>
      <c r="U67" s="201">
        <v>57.96</v>
      </c>
      <c r="V67" s="201">
        <v>8.82</v>
      </c>
      <c r="W67" s="201">
        <v>18.77</v>
      </c>
      <c r="X67" s="201">
        <v>62.38</v>
      </c>
      <c r="Y67" s="201">
        <v>0</v>
      </c>
      <c r="Z67">
        <v>0</v>
      </c>
      <c r="AA67" s="201">
        <v>13.06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113.61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118.34</v>
      </c>
      <c r="AQ67" s="201">
        <v>38.229999999999997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1.66</v>
      </c>
      <c r="BA67" s="201">
        <v>2.2799999999999998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213.64</v>
      </c>
      <c r="L68" s="201">
        <v>11.19</v>
      </c>
      <c r="M68" s="201">
        <v>44.91</v>
      </c>
      <c r="N68" s="201">
        <v>37.28</v>
      </c>
      <c r="O68" s="201">
        <v>52.11</v>
      </c>
      <c r="P68" s="201">
        <v>22.09</v>
      </c>
      <c r="Q68" s="201">
        <v>6.67</v>
      </c>
      <c r="R68" s="201">
        <v>13.02</v>
      </c>
      <c r="S68" s="201">
        <v>7.97</v>
      </c>
      <c r="T68" s="201">
        <v>1.42</v>
      </c>
      <c r="U68" s="201">
        <v>57.96</v>
      </c>
      <c r="V68" s="201">
        <v>8.82</v>
      </c>
      <c r="W68" s="201">
        <v>18.77</v>
      </c>
      <c r="X68" s="201">
        <v>62.38</v>
      </c>
      <c r="Y68" s="201">
        <v>0</v>
      </c>
      <c r="Z68">
        <v>0</v>
      </c>
      <c r="AA68" s="201">
        <v>13.06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113.61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118.34</v>
      </c>
      <c r="AQ68" s="201">
        <v>38.229999999999997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1.66</v>
      </c>
      <c r="BA68" s="201">
        <v>2.2799999999999998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494.29</v>
      </c>
      <c r="L69" s="201">
        <v>17.46</v>
      </c>
      <c r="M69" s="201">
        <v>63.79</v>
      </c>
      <c r="N69" s="201">
        <v>52.91</v>
      </c>
      <c r="O69" s="201">
        <v>73.959999999999994</v>
      </c>
      <c r="P69" s="201">
        <v>31.36</v>
      </c>
      <c r="Q69" s="201">
        <v>9.58</v>
      </c>
      <c r="R69" s="201">
        <v>19.12</v>
      </c>
      <c r="S69" s="201">
        <v>11.76</v>
      </c>
      <c r="T69" s="201">
        <v>1.42</v>
      </c>
      <c r="U69" s="201">
        <v>57.96</v>
      </c>
      <c r="V69" s="201">
        <v>8.82</v>
      </c>
      <c r="W69" s="201">
        <v>18.77</v>
      </c>
      <c r="X69" s="201">
        <v>62.38</v>
      </c>
      <c r="Y69" s="201">
        <v>0</v>
      </c>
      <c r="Z69">
        <v>0</v>
      </c>
      <c r="AA69" s="201">
        <v>13.06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113.61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118.34</v>
      </c>
      <c r="AQ69" s="201">
        <v>38.229999999999997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1.94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494.29</v>
      </c>
      <c r="L70" s="201">
        <v>17.45</v>
      </c>
      <c r="M70" s="201">
        <v>63.79</v>
      </c>
      <c r="N70" s="201">
        <v>52.91</v>
      </c>
      <c r="O70" s="201">
        <v>73.959999999999994</v>
      </c>
      <c r="P70" s="201">
        <v>31.36</v>
      </c>
      <c r="Q70" s="201">
        <v>9.6199999999999992</v>
      </c>
      <c r="R70" s="201">
        <v>19.13</v>
      </c>
      <c r="S70" s="201">
        <v>11.76</v>
      </c>
      <c r="T70" s="201">
        <v>1.42</v>
      </c>
      <c r="U70" s="201">
        <v>57.96</v>
      </c>
      <c r="V70" s="201">
        <v>8.82</v>
      </c>
      <c r="W70" s="201">
        <v>18.77</v>
      </c>
      <c r="X70" s="201">
        <v>62.38</v>
      </c>
      <c r="Y70" s="201">
        <v>0</v>
      </c>
      <c r="Z70">
        <v>0</v>
      </c>
      <c r="AA70" s="201">
        <v>13.06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113.61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118.34</v>
      </c>
      <c r="AQ70" s="201">
        <v>38.229999999999997</v>
      </c>
      <c r="AR70" s="201">
        <v>47.5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3.68</v>
      </c>
      <c r="AZ70" s="201">
        <v>1.94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434.2</v>
      </c>
      <c r="L71" s="201">
        <v>6.89</v>
      </c>
      <c r="M71" s="201">
        <v>63.79</v>
      </c>
      <c r="N71" s="201">
        <v>52.91</v>
      </c>
      <c r="O71" s="201">
        <v>73.959999999999994</v>
      </c>
      <c r="P71" s="201">
        <v>31.36</v>
      </c>
      <c r="Q71" s="201">
        <v>9.6199999999999992</v>
      </c>
      <c r="R71" s="201">
        <v>19.13</v>
      </c>
      <c r="S71" s="201">
        <v>11.76</v>
      </c>
      <c r="T71" s="201">
        <v>1.42</v>
      </c>
      <c r="U71" s="201">
        <v>57.96</v>
      </c>
      <c r="V71" s="201">
        <v>8.82</v>
      </c>
      <c r="W71" s="201">
        <v>18.77</v>
      </c>
      <c r="X71" s="201">
        <v>62.38</v>
      </c>
      <c r="Y71" s="201">
        <v>0</v>
      </c>
      <c r="Z71">
        <v>0</v>
      </c>
      <c r="AA71" s="201">
        <v>13.06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113.61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118.34</v>
      </c>
      <c r="AQ71" s="201">
        <v>38.43</v>
      </c>
      <c r="AR71" s="201">
        <v>38.46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1.94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401.83</v>
      </c>
      <c r="L72" s="201">
        <v>6.89</v>
      </c>
      <c r="M72" s="201">
        <v>63.79</v>
      </c>
      <c r="N72" s="201">
        <v>52.91</v>
      </c>
      <c r="O72" s="201">
        <v>73.959999999999994</v>
      </c>
      <c r="P72" s="201">
        <v>31.36</v>
      </c>
      <c r="Q72" s="201">
        <v>9.6199999999999992</v>
      </c>
      <c r="R72" s="201">
        <v>19.13</v>
      </c>
      <c r="S72" s="201">
        <v>11.76</v>
      </c>
      <c r="T72" s="201">
        <v>1.42</v>
      </c>
      <c r="U72" s="201">
        <v>57.96</v>
      </c>
      <c r="V72" s="201">
        <v>8.82</v>
      </c>
      <c r="W72" s="201">
        <v>18.77</v>
      </c>
      <c r="X72" s="201">
        <v>62.38</v>
      </c>
      <c r="Y72" s="201">
        <v>0</v>
      </c>
      <c r="Z72">
        <v>0</v>
      </c>
      <c r="AA72" s="201">
        <v>13.06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113.61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118.34</v>
      </c>
      <c r="AQ72" s="201">
        <v>38.43</v>
      </c>
      <c r="AR72" s="201">
        <v>29.4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4.09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404.29</v>
      </c>
      <c r="L73" s="201">
        <v>6.89</v>
      </c>
      <c r="M73" s="201">
        <v>63.79</v>
      </c>
      <c r="N73" s="201">
        <v>52.91</v>
      </c>
      <c r="O73" s="201">
        <v>73.959999999999994</v>
      </c>
      <c r="P73" s="201">
        <v>31.36</v>
      </c>
      <c r="Q73" s="201">
        <v>9.6199999999999992</v>
      </c>
      <c r="R73" s="201">
        <v>19.13</v>
      </c>
      <c r="S73" s="201">
        <v>11.76</v>
      </c>
      <c r="T73" s="201">
        <v>1.42</v>
      </c>
      <c r="U73" s="201">
        <v>57.96</v>
      </c>
      <c r="V73" s="201">
        <v>8.82</v>
      </c>
      <c r="W73" s="201">
        <v>18.77</v>
      </c>
      <c r="X73" s="201">
        <v>62.38</v>
      </c>
      <c r="Y73" s="201">
        <v>0</v>
      </c>
      <c r="Z73">
        <v>0</v>
      </c>
      <c r="AA73" s="201">
        <v>13.06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113.61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118.34</v>
      </c>
      <c r="AQ73" s="201">
        <v>38.229999999999997</v>
      </c>
      <c r="AR73" s="201">
        <v>18.89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3.68</v>
      </c>
      <c r="AZ73" s="201">
        <v>4.09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402.36</v>
      </c>
      <c r="L74" s="201">
        <v>6.89</v>
      </c>
      <c r="M74" s="201">
        <v>63.79</v>
      </c>
      <c r="N74" s="201">
        <v>52.91</v>
      </c>
      <c r="O74" s="201">
        <v>73.959999999999994</v>
      </c>
      <c r="P74" s="201">
        <v>31.36</v>
      </c>
      <c r="Q74" s="201">
        <v>9.6199999999999992</v>
      </c>
      <c r="R74" s="201">
        <v>19.13</v>
      </c>
      <c r="S74" s="201">
        <v>11.76</v>
      </c>
      <c r="T74" s="201">
        <v>1.42</v>
      </c>
      <c r="U74" s="201">
        <v>57.96</v>
      </c>
      <c r="V74" s="201">
        <v>8.82</v>
      </c>
      <c r="W74" s="201">
        <v>18.77</v>
      </c>
      <c r="X74" s="201">
        <v>62.38</v>
      </c>
      <c r="Y74" s="201">
        <v>0</v>
      </c>
      <c r="Z74">
        <v>0</v>
      </c>
      <c r="AA74" s="201">
        <v>13.06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113.61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118.34</v>
      </c>
      <c r="AQ74" s="201">
        <v>38.229999999999997</v>
      </c>
      <c r="AR74" s="201">
        <v>11.25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3.68</v>
      </c>
      <c r="AZ74" s="201">
        <v>4.09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408.15</v>
      </c>
      <c r="L75" s="201">
        <v>6.89</v>
      </c>
      <c r="M75" s="201">
        <v>63.79</v>
      </c>
      <c r="N75" s="201">
        <v>52.91</v>
      </c>
      <c r="O75" s="201">
        <v>73.959999999999994</v>
      </c>
      <c r="P75" s="201">
        <v>31.36</v>
      </c>
      <c r="Q75" s="201">
        <v>9.6199999999999992</v>
      </c>
      <c r="R75" s="201">
        <v>19.13</v>
      </c>
      <c r="S75" s="201">
        <v>11.76</v>
      </c>
      <c r="T75" s="201">
        <v>1.42</v>
      </c>
      <c r="U75" s="201">
        <v>58.26</v>
      </c>
      <c r="V75" s="201">
        <v>8.82</v>
      </c>
      <c r="W75" s="201">
        <v>18.77</v>
      </c>
      <c r="X75" s="201">
        <v>62.38</v>
      </c>
      <c r="Y75" s="201">
        <v>0</v>
      </c>
      <c r="Z75">
        <v>0</v>
      </c>
      <c r="AA75" s="201">
        <v>13.06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113.61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3.68</v>
      </c>
      <c r="AZ75" s="201">
        <v>4.09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394.65</v>
      </c>
      <c r="L76" s="201">
        <v>6.89</v>
      </c>
      <c r="M76" s="201">
        <v>63.79</v>
      </c>
      <c r="N76" s="201">
        <v>52.91</v>
      </c>
      <c r="O76" s="201">
        <v>73.959999999999994</v>
      </c>
      <c r="P76" s="201">
        <v>31.36</v>
      </c>
      <c r="Q76" s="201">
        <v>9.6199999999999992</v>
      </c>
      <c r="R76" s="201">
        <v>19.13</v>
      </c>
      <c r="S76" s="201">
        <v>11.76</v>
      </c>
      <c r="T76" s="201">
        <v>1.42</v>
      </c>
      <c r="U76" s="201">
        <v>58.28</v>
      </c>
      <c r="V76" s="201">
        <v>8.82</v>
      </c>
      <c r="W76" s="201">
        <v>14.75</v>
      </c>
      <c r="X76" s="201">
        <v>62.38</v>
      </c>
      <c r="Y76" s="201">
        <v>0</v>
      </c>
      <c r="Z76">
        <v>0</v>
      </c>
      <c r="AA76" s="201">
        <v>13.06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113.61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3.68</v>
      </c>
      <c r="AZ76" s="201">
        <v>4.09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388.86</v>
      </c>
      <c r="L77" s="201">
        <v>6.89</v>
      </c>
      <c r="M77" s="201">
        <v>63.79</v>
      </c>
      <c r="N77" s="201">
        <v>52.91</v>
      </c>
      <c r="O77" s="201">
        <v>73.959999999999994</v>
      </c>
      <c r="P77" s="201">
        <v>31.36</v>
      </c>
      <c r="Q77" s="201">
        <v>9.6199999999999992</v>
      </c>
      <c r="R77" s="201">
        <v>19.13</v>
      </c>
      <c r="S77" s="201">
        <v>11.76</v>
      </c>
      <c r="T77" s="201">
        <v>1.42</v>
      </c>
      <c r="U77" s="201">
        <v>58.28</v>
      </c>
      <c r="V77" s="201">
        <v>8.82</v>
      </c>
      <c r="W77" s="201">
        <v>14.75</v>
      </c>
      <c r="X77" s="201">
        <v>62.38</v>
      </c>
      <c r="Y77" s="201">
        <v>0</v>
      </c>
      <c r="Z77">
        <v>0</v>
      </c>
      <c r="AA77" s="201">
        <v>13.06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113.61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3.68</v>
      </c>
      <c r="AZ77" s="201">
        <v>4.09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434.21</v>
      </c>
      <c r="L78" s="201">
        <v>6.89</v>
      </c>
      <c r="M78" s="201">
        <v>63.79</v>
      </c>
      <c r="N78" s="201">
        <v>52.91</v>
      </c>
      <c r="O78" s="201">
        <v>73.959999999999994</v>
      </c>
      <c r="P78" s="201">
        <v>31.36</v>
      </c>
      <c r="Q78" s="201">
        <v>9.6199999999999992</v>
      </c>
      <c r="R78" s="201">
        <v>19.13</v>
      </c>
      <c r="S78" s="201">
        <v>11.76</v>
      </c>
      <c r="T78" s="201">
        <v>1.42</v>
      </c>
      <c r="U78" s="201">
        <v>58.28</v>
      </c>
      <c r="V78" s="201">
        <v>8.82</v>
      </c>
      <c r="W78" s="201">
        <v>14.75</v>
      </c>
      <c r="X78" s="201">
        <v>62.38</v>
      </c>
      <c r="Y78" s="201">
        <v>0</v>
      </c>
      <c r="Z78">
        <v>0</v>
      </c>
      <c r="AA78" s="201">
        <v>13.06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113.61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3.82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433.32</v>
      </c>
      <c r="L79" s="201">
        <v>16.02</v>
      </c>
      <c r="M79" s="201">
        <v>63.79</v>
      </c>
      <c r="N79" s="201">
        <v>52.91</v>
      </c>
      <c r="O79" s="201">
        <v>73.959999999999994</v>
      </c>
      <c r="P79" s="201">
        <v>31.36</v>
      </c>
      <c r="Q79" s="201">
        <v>9.6199999999999992</v>
      </c>
      <c r="R79" s="201">
        <v>19.12</v>
      </c>
      <c r="S79" s="201">
        <v>11.76</v>
      </c>
      <c r="T79" s="201">
        <v>1.42</v>
      </c>
      <c r="U79" s="201">
        <v>58.28</v>
      </c>
      <c r="V79" s="201">
        <v>8.82</v>
      </c>
      <c r="W79" s="201">
        <v>18.77</v>
      </c>
      <c r="X79" s="201">
        <v>62.38</v>
      </c>
      <c r="Y79" s="201">
        <v>0</v>
      </c>
      <c r="Z79">
        <v>0</v>
      </c>
      <c r="AA79" s="201">
        <v>13.06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113.61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3.82</v>
      </c>
      <c r="AZ79" s="201">
        <v>4.09</v>
      </c>
      <c r="BA79" s="201">
        <v>3.18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474.29</v>
      </c>
      <c r="L80" s="201">
        <v>17.45</v>
      </c>
      <c r="M80" s="201">
        <v>63.79</v>
      </c>
      <c r="N80" s="201">
        <v>52.91</v>
      </c>
      <c r="O80" s="201">
        <v>73.959999999999994</v>
      </c>
      <c r="P80" s="201">
        <v>31.36</v>
      </c>
      <c r="Q80" s="201">
        <v>9.6199999999999992</v>
      </c>
      <c r="R80" s="201">
        <v>19.12</v>
      </c>
      <c r="S80" s="201">
        <v>11.76</v>
      </c>
      <c r="T80" s="201">
        <v>1.42</v>
      </c>
      <c r="U80" s="201">
        <v>58.28</v>
      </c>
      <c r="V80" s="201">
        <v>8.82</v>
      </c>
      <c r="W80" s="201">
        <v>18.77</v>
      </c>
      <c r="X80" s="201">
        <v>62.38</v>
      </c>
      <c r="Y80" s="201">
        <v>0</v>
      </c>
      <c r="Z80">
        <v>0</v>
      </c>
      <c r="AA80" s="201">
        <v>13.06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113.61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3.82</v>
      </c>
      <c r="AZ80" s="201">
        <v>4.09</v>
      </c>
      <c r="BA80" s="201">
        <v>3.18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494.28</v>
      </c>
      <c r="L81" s="201">
        <v>17.45</v>
      </c>
      <c r="M81" s="201">
        <v>63.79</v>
      </c>
      <c r="N81" s="201">
        <v>52.91</v>
      </c>
      <c r="O81" s="201">
        <v>73.959999999999994</v>
      </c>
      <c r="P81" s="201">
        <v>31.36</v>
      </c>
      <c r="Q81" s="201">
        <v>9.6199999999999992</v>
      </c>
      <c r="R81" s="201">
        <v>19.12</v>
      </c>
      <c r="S81" s="201">
        <v>11.76</v>
      </c>
      <c r="T81" s="201">
        <v>1.42</v>
      </c>
      <c r="U81" s="201">
        <v>58.28</v>
      </c>
      <c r="V81" s="201">
        <v>8.82</v>
      </c>
      <c r="W81" s="201">
        <v>18.77</v>
      </c>
      <c r="X81" s="201">
        <v>62.38</v>
      </c>
      <c r="Y81" s="201">
        <v>0</v>
      </c>
      <c r="Z81">
        <v>0</v>
      </c>
      <c r="AA81" s="201">
        <v>13.06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113.61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3.82</v>
      </c>
      <c r="AZ81" s="201">
        <v>4.09</v>
      </c>
      <c r="BA81" s="201">
        <v>3.18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493.85</v>
      </c>
      <c r="L82" s="201">
        <v>17.45</v>
      </c>
      <c r="M82" s="201">
        <v>63.79</v>
      </c>
      <c r="N82" s="201">
        <v>52.91</v>
      </c>
      <c r="O82" s="201">
        <v>73.959999999999994</v>
      </c>
      <c r="P82" s="201">
        <v>31.36</v>
      </c>
      <c r="Q82" s="201">
        <v>9.6199999999999992</v>
      </c>
      <c r="R82" s="201">
        <v>19.12</v>
      </c>
      <c r="S82" s="201">
        <v>11.76</v>
      </c>
      <c r="T82" s="201">
        <v>1.42</v>
      </c>
      <c r="U82" s="201">
        <v>58.28</v>
      </c>
      <c r="V82" s="201">
        <v>8.82</v>
      </c>
      <c r="W82" s="201">
        <v>18.77</v>
      </c>
      <c r="X82" s="201">
        <v>62.38</v>
      </c>
      <c r="Y82" s="201">
        <v>0</v>
      </c>
      <c r="Z82">
        <v>0</v>
      </c>
      <c r="AA82" s="201">
        <v>13.06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113.61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3.82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493.85</v>
      </c>
      <c r="L83" s="201">
        <v>17.45</v>
      </c>
      <c r="M83" s="201">
        <v>63.79</v>
      </c>
      <c r="N83" s="201">
        <v>52.91</v>
      </c>
      <c r="O83" s="201">
        <v>73.959999999999994</v>
      </c>
      <c r="P83" s="201">
        <v>31.36</v>
      </c>
      <c r="Q83" s="201">
        <v>9.6199999999999992</v>
      </c>
      <c r="R83" s="201">
        <v>19.12</v>
      </c>
      <c r="S83" s="201">
        <v>11.76</v>
      </c>
      <c r="T83" s="201">
        <v>1.42</v>
      </c>
      <c r="U83" s="201">
        <v>58.28</v>
      </c>
      <c r="V83" s="201">
        <v>8.82</v>
      </c>
      <c r="W83" s="201">
        <v>18.77</v>
      </c>
      <c r="X83" s="201">
        <v>62.38</v>
      </c>
      <c r="Y83" s="201">
        <v>0</v>
      </c>
      <c r="Z83">
        <v>0</v>
      </c>
      <c r="AA83" s="201">
        <v>13.06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105.1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3.82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493.85</v>
      </c>
      <c r="L84" s="201">
        <v>17.45</v>
      </c>
      <c r="M84" s="201">
        <v>63.79</v>
      </c>
      <c r="N84" s="201">
        <v>52.91</v>
      </c>
      <c r="O84" s="201">
        <v>73.959999999999994</v>
      </c>
      <c r="P84" s="201">
        <v>31.36</v>
      </c>
      <c r="Q84" s="201">
        <v>9.6199999999999992</v>
      </c>
      <c r="R84" s="201">
        <v>19.12</v>
      </c>
      <c r="S84" s="201">
        <v>11.76</v>
      </c>
      <c r="T84" s="201">
        <v>1.42</v>
      </c>
      <c r="U84" s="201">
        <v>58.28</v>
      </c>
      <c r="V84" s="201">
        <v>8.82</v>
      </c>
      <c r="W84" s="201">
        <v>18.77</v>
      </c>
      <c r="X84" s="201">
        <v>62.38</v>
      </c>
      <c r="Y84" s="201">
        <v>0</v>
      </c>
      <c r="Z84">
        <v>0</v>
      </c>
      <c r="AA84" s="201">
        <v>13.06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105.1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3.82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493.85</v>
      </c>
      <c r="L85" s="201">
        <v>17.45</v>
      </c>
      <c r="M85" s="201">
        <v>63.79</v>
      </c>
      <c r="N85" s="201">
        <v>52.91</v>
      </c>
      <c r="O85" s="201">
        <v>73.959999999999994</v>
      </c>
      <c r="P85" s="201">
        <v>31.36</v>
      </c>
      <c r="Q85" s="201">
        <v>9.6199999999999992</v>
      </c>
      <c r="R85" s="201">
        <v>19.12</v>
      </c>
      <c r="S85" s="201">
        <v>11.76</v>
      </c>
      <c r="T85" s="201">
        <v>1.42</v>
      </c>
      <c r="U85" s="201">
        <v>58.28</v>
      </c>
      <c r="V85" s="201">
        <v>8.82</v>
      </c>
      <c r="W85" s="201">
        <v>18.77</v>
      </c>
      <c r="X85" s="201">
        <v>62.38</v>
      </c>
      <c r="Y85" s="201">
        <v>0</v>
      </c>
      <c r="Z85">
        <v>0</v>
      </c>
      <c r="AA85" s="201">
        <v>13.06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105.1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3.82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493.85</v>
      </c>
      <c r="L86" s="201">
        <v>17.45</v>
      </c>
      <c r="M86" s="201">
        <v>63.79</v>
      </c>
      <c r="N86" s="201">
        <v>52.91</v>
      </c>
      <c r="O86" s="201">
        <v>73.959999999999994</v>
      </c>
      <c r="P86" s="201">
        <v>31.36</v>
      </c>
      <c r="Q86" s="201">
        <v>9.6199999999999992</v>
      </c>
      <c r="R86" s="201">
        <v>19.12</v>
      </c>
      <c r="S86" s="201">
        <v>11.76</v>
      </c>
      <c r="T86" s="201">
        <v>1.42</v>
      </c>
      <c r="U86" s="201">
        <v>58.28</v>
      </c>
      <c r="V86" s="201">
        <v>8.82</v>
      </c>
      <c r="W86" s="201">
        <v>18.77</v>
      </c>
      <c r="X86" s="201">
        <v>62.38</v>
      </c>
      <c r="Y86" s="201">
        <v>0</v>
      </c>
      <c r="Z86">
        <v>0</v>
      </c>
      <c r="AA86" s="201">
        <v>13.06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105.1</v>
      </c>
      <c r="AJ86" s="201">
        <v>0</v>
      </c>
      <c r="AK86" s="201">
        <v>0</v>
      </c>
      <c r="AL86" s="201">
        <v>0</v>
      </c>
      <c r="AM86" s="201">
        <v>118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3.68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493.85</v>
      </c>
      <c r="L87" s="201">
        <v>17.45</v>
      </c>
      <c r="M87" s="201">
        <v>63.79</v>
      </c>
      <c r="N87" s="201">
        <v>52.91</v>
      </c>
      <c r="O87" s="201">
        <v>73.959999999999994</v>
      </c>
      <c r="P87" s="201">
        <v>31.36</v>
      </c>
      <c r="Q87" s="201">
        <v>9.6199999999999992</v>
      </c>
      <c r="R87" s="201">
        <v>19.12</v>
      </c>
      <c r="S87" s="201">
        <v>11.76</v>
      </c>
      <c r="T87" s="201">
        <v>1.42</v>
      </c>
      <c r="U87" s="201">
        <v>58.28</v>
      </c>
      <c r="V87" s="201">
        <v>8.82</v>
      </c>
      <c r="W87" s="201">
        <v>18.77</v>
      </c>
      <c r="X87" s="201">
        <v>62.38</v>
      </c>
      <c r="Y87" s="201">
        <v>0</v>
      </c>
      <c r="Z87">
        <v>0</v>
      </c>
      <c r="AA87" s="201">
        <v>13.06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105.1</v>
      </c>
      <c r="AJ87" s="201">
        <v>0</v>
      </c>
      <c r="AK87" s="201">
        <v>0</v>
      </c>
      <c r="AL87" s="201">
        <v>0</v>
      </c>
      <c r="AM87" s="201">
        <v>110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3.68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493.85</v>
      </c>
      <c r="L88" s="201">
        <v>17.45</v>
      </c>
      <c r="M88" s="201">
        <v>63.79</v>
      </c>
      <c r="N88" s="201">
        <v>52.91</v>
      </c>
      <c r="O88" s="201">
        <v>73.959999999999994</v>
      </c>
      <c r="P88" s="201">
        <v>31.36</v>
      </c>
      <c r="Q88" s="201">
        <v>9.6199999999999992</v>
      </c>
      <c r="R88" s="201">
        <v>19.12</v>
      </c>
      <c r="S88" s="201">
        <v>11.76</v>
      </c>
      <c r="T88" s="201">
        <v>1.42</v>
      </c>
      <c r="U88" s="201">
        <v>58.28</v>
      </c>
      <c r="V88" s="201">
        <v>8.82</v>
      </c>
      <c r="W88" s="201">
        <v>18.77</v>
      </c>
      <c r="X88" s="201">
        <v>62.38</v>
      </c>
      <c r="Y88" s="201">
        <v>0</v>
      </c>
      <c r="Z88">
        <v>0</v>
      </c>
      <c r="AA88" s="201">
        <v>13.06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105.1</v>
      </c>
      <c r="AJ88" s="201">
        <v>0</v>
      </c>
      <c r="AK88" s="201">
        <v>0</v>
      </c>
      <c r="AL88" s="201">
        <v>0</v>
      </c>
      <c r="AM88" s="201">
        <v>150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3.68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493.85</v>
      </c>
      <c r="L89" s="201">
        <v>17.45</v>
      </c>
      <c r="M89" s="201">
        <v>63.79</v>
      </c>
      <c r="N89" s="201">
        <v>52.91</v>
      </c>
      <c r="O89" s="201">
        <v>73.959999999999994</v>
      </c>
      <c r="P89" s="201">
        <v>31.36</v>
      </c>
      <c r="Q89" s="201">
        <v>9.6199999999999992</v>
      </c>
      <c r="R89" s="201">
        <v>19.12</v>
      </c>
      <c r="S89" s="201">
        <v>11.76</v>
      </c>
      <c r="T89" s="201">
        <v>1.42</v>
      </c>
      <c r="U89" s="201">
        <v>58.28</v>
      </c>
      <c r="V89" s="201">
        <v>8.82</v>
      </c>
      <c r="W89" s="201">
        <v>18.77</v>
      </c>
      <c r="X89" s="201">
        <v>62.38</v>
      </c>
      <c r="Y89" s="201">
        <v>0</v>
      </c>
      <c r="Z89">
        <v>0</v>
      </c>
      <c r="AA89" s="201">
        <v>13.06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105.1</v>
      </c>
      <c r="AJ89" s="201">
        <v>0</v>
      </c>
      <c r="AK89" s="201">
        <v>0</v>
      </c>
      <c r="AL89" s="201">
        <v>0</v>
      </c>
      <c r="AM89" s="201">
        <v>200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3.68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493.85</v>
      </c>
      <c r="L90" s="201">
        <v>17.45</v>
      </c>
      <c r="M90" s="201">
        <v>63.79</v>
      </c>
      <c r="N90" s="201">
        <v>52.91</v>
      </c>
      <c r="O90" s="201">
        <v>73.959999999999994</v>
      </c>
      <c r="P90" s="201">
        <v>31.36</v>
      </c>
      <c r="Q90" s="201">
        <v>9.6199999999999992</v>
      </c>
      <c r="R90" s="201">
        <v>19.12</v>
      </c>
      <c r="S90" s="201">
        <v>11.76</v>
      </c>
      <c r="T90" s="201">
        <v>1.42</v>
      </c>
      <c r="U90" s="201">
        <v>58.28</v>
      </c>
      <c r="V90" s="201">
        <v>8.82</v>
      </c>
      <c r="W90" s="201">
        <v>18.77</v>
      </c>
      <c r="X90" s="201">
        <v>62.38</v>
      </c>
      <c r="Y90" s="201">
        <v>0</v>
      </c>
      <c r="Z90">
        <v>0</v>
      </c>
      <c r="AA90" s="201">
        <v>13.06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105.1</v>
      </c>
      <c r="AJ90" s="201">
        <v>0</v>
      </c>
      <c r="AK90" s="201">
        <v>0</v>
      </c>
      <c r="AL90" s="201">
        <v>0</v>
      </c>
      <c r="AM90" s="201">
        <v>200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3.82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493.85</v>
      </c>
      <c r="L91" s="201">
        <v>17.45</v>
      </c>
      <c r="M91" s="201">
        <v>63.79</v>
      </c>
      <c r="N91" s="201">
        <v>52.91</v>
      </c>
      <c r="O91" s="201">
        <v>73.959999999999994</v>
      </c>
      <c r="P91" s="201">
        <v>31.36</v>
      </c>
      <c r="Q91" s="201">
        <v>4.28</v>
      </c>
      <c r="R91" s="201">
        <v>19.12</v>
      </c>
      <c r="S91" s="201">
        <v>11.76</v>
      </c>
      <c r="T91" s="201">
        <v>1.42</v>
      </c>
      <c r="U91" s="201">
        <v>58.28</v>
      </c>
      <c r="V91" s="201">
        <v>8.82</v>
      </c>
      <c r="W91" s="201">
        <v>18.77</v>
      </c>
      <c r="X91" s="201">
        <v>62.38</v>
      </c>
      <c r="Y91" s="201">
        <v>0</v>
      </c>
      <c r="Z91">
        <v>0</v>
      </c>
      <c r="AA91" s="201">
        <v>13.06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105.1</v>
      </c>
      <c r="AJ91" s="201">
        <v>0</v>
      </c>
      <c r="AK91" s="201">
        <v>0</v>
      </c>
      <c r="AL91" s="201">
        <v>0</v>
      </c>
      <c r="AM91" s="201">
        <v>220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3.82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493.85</v>
      </c>
      <c r="L92" s="201">
        <v>17.45</v>
      </c>
      <c r="M92" s="201">
        <v>63.79</v>
      </c>
      <c r="N92" s="201">
        <v>52.91</v>
      </c>
      <c r="O92" s="201">
        <v>73.959999999999994</v>
      </c>
      <c r="P92" s="201">
        <v>31.36</v>
      </c>
      <c r="Q92" s="201">
        <v>4.28</v>
      </c>
      <c r="R92" s="201">
        <v>19.12</v>
      </c>
      <c r="S92" s="201">
        <v>11.76</v>
      </c>
      <c r="T92" s="201">
        <v>1.42</v>
      </c>
      <c r="U92" s="201">
        <v>58.28</v>
      </c>
      <c r="V92" s="201">
        <v>8.82</v>
      </c>
      <c r="W92" s="201">
        <v>18.77</v>
      </c>
      <c r="X92" s="201">
        <v>62.38</v>
      </c>
      <c r="Y92" s="201">
        <v>0</v>
      </c>
      <c r="Z92">
        <v>0</v>
      </c>
      <c r="AA92" s="201">
        <v>13.06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105.1</v>
      </c>
      <c r="AJ92" s="201">
        <v>0</v>
      </c>
      <c r="AK92" s="201">
        <v>0</v>
      </c>
      <c r="AL92" s="201">
        <v>0</v>
      </c>
      <c r="AM92" s="201">
        <v>240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3.82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493.85</v>
      </c>
      <c r="L93" s="201">
        <v>17.45</v>
      </c>
      <c r="M93" s="201">
        <v>63.79</v>
      </c>
      <c r="N93" s="201">
        <v>52.91</v>
      </c>
      <c r="O93" s="201">
        <v>73.959999999999994</v>
      </c>
      <c r="P93" s="201">
        <v>31.36</v>
      </c>
      <c r="Q93" s="201">
        <v>4.28</v>
      </c>
      <c r="R93" s="201">
        <v>19.12</v>
      </c>
      <c r="S93" s="201">
        <v>11.76</v>
      </c>
      <c r="T93" s="201">
        <v>1.42</v>
      </c>
      <c r="U93" s="201">
        <v>58.28</v>
      </c>
      <c r="V93" s="201">
        <v>8.82</v>
      </c>
      <c r="W93" s="201">
        <v>18.77</v>
      </c>
      <c r="X93" s="201">
        <v>62.38</v>
      </c>
      <c r="Y93" s="201">
        <v>0</v>
      </c>
      <c r="Z93">
        <v>0</v>
      </c>
      <c r="AA93" s="201">
        <v>13.06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105.1</v>
      </c>
      <c r="AJ93" s="201">
        <v>0</v>
      </c>
      <c r="AK93" s="201">
        <v>0</v>
      </c>
      <c r="AL93" s="201">
        <v>0</v>
      </c>
      <c r="AM93" s="201">
        <v>260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3.82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493.85</v>
      </c>
      <c r="L94" s="201">
        <v>17.45</v>
      </c>
      <c r="M94" s="201">
        <v>63.79</v>
      </c>
      <c r="N94" s="201">
        <v>52.91</v>
      </c>
      <c r="O94" s="201">
        <v>73.959999999999994</v>
      </c>
      <c r="P94" s="201">
        <v>31.36</v>
      </c>
      <c r="Q94" s="201">
        <v>4.28</v>
      </c>
      <c r="R94" s="201">
        <v>19.12</v>
      </c>
      <c r="S94" s="201">
        <v>11.76</v>
      </c>
      <c r="T94" s="201">
        <v>1.42</v>
      </c>
      <c r="U94" s="201">
        <v>58.28</v>
      </c>
      <c r="V94" s="201">
        <v>8.82</v>
      </c>
      <c r="W94" s="201">
        <v>18.77</v>
      </c>
      <c r="X94" s="201">
        <v>62.38</v>
      </c>
      <c r="Y94" s="201">
        <v>0</v>
      </c>
      <c r="Z94">
        <v>0</v>
      </c>
      <c r="AA94" s="201">
        <v>13.06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99.76</v>
      </c>
      <c r="AJ94" s="201">
        <v>0</v>
      </c>
      <c r="AK94" s="201">
        <v>0</v>
      </c>
      <c r="AL94" s="201">
        <v>0</v>
      </c>
      <c r="AM94" s="201">
        <v>277.04000000000002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3.68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493.85</v>
      </c>
      <c r="L95" s="201">
        <v>17.45</v>
      </c>
      <c r="M95" s="201">
        <v>63.79</v>
      </c>
      <c r="N95" s="201">
        <v>52.91</v>
      </c>
      <c r="O95" s="201">
        <v>73.959999999999994</v>
      </c>
      <c r="P95" s="201">
        <v>31.36</v>
      </c>
      <c r="Q95" s="201">
        <v>4.28</v>
      </c>
      <c r="R95" s="201">
        <v>19.12</v>
      </c>
      <c r="S95" s="201">
        <v>11.76</v>
      </c>
      <c r="T95" s="201">
        <v>1.42</v>
      </c>
      <c r="U95" s="201">
        <v>58.28</v>
      </c>
      <c r="V95" s="201">
        <v>8.82</v>
      </c>
      <c r="W95" s="201">
        <v>18.77</v>
      </c>
      <c r="X95" s="201">
        <v>62.38</v>
      </c>
      <c r="Y95" s="201">
        <v>0</v>
      </c>
      <c r="Z95">
        <v>0</v>
      </c>
      <c r="AA95" s="201">
        <v>13.06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101.45</v>
      </c>
      <c r="AJ95" s="201">
        <v>0</v>
      </c>
      <c r="AK95" s="201">
        <v>0</v>
      </c>
      <c r="AL95" s="201">
        <v>0</v>
      </c>
      <c r="AM95" s="201">
        <v>327.04000000000002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3.68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493.85</v>
      </c>
      <c r="L96" s="201">
        <v>17.45</v>
      </c>
      <c r="M96" s="201">
        <v>63.79</v>
      </c>
      <c r="N96" s="201">
        <v>52.91</v>
      </c>
      <c r="O96" s="201">
        <v>73.959999999999994</v>
      </c>
      <c r="P96" s="201">
        <v>31.36</v>
      </c>
      <c r="Q96" s="201">
        <v>4.28</v>
      </c>
      <c r="R96" s="201">
        <v>19.12</v>
      </c>
      <c r="S96" s="201">
        <v>11.76</v>
      </c>
      <c r="T96" s="201">
        <v>1.42</v>
      </c>
      <c r="U96" s="201">
        <v>58.28</v>
      </c>
      <c r="V96" s="201">
        <v>8.82</v>
      </c>
      <c r="W96" s="201">
        <v>18.77</v>
      </c>
      <c r="X96" s="201">
        <v>62.38</v>
      </c>
      <c r="Y96" s="201">
        <v>0</v>
      </c>
      <c r="Z96">
        <v>0</v>
      </c>
      <c r="AA96" s="201">
        <v>13.06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101.45</v>
      </c>
      <c r="AJ96" s="201">
        <v>0</v>
      </c>
      <c r="AK96" s="201">
        <v>0</v>
      </c>
      <c r="AL96" s="201">
        <v>0</v>
      </c>
      <c r="AM96" s="201">
        <v>327.04000000000002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3.68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493.85</v>
      </c>
      <c r="L97" s="201">
        <v>17.45</v>
      </c>
      <c r="M97" s="201">
        <v>63.79</v>
      </c>
      <c r="N97" s="201">
        <v>52.91</v>
      </c>
      <c r="O97" s="201">
        <v>73.959999999999994</v>
      </c>
      <c r="P97" s="201">
        <v>31.36</v>
      </c>
      <c r="Q97" s="201">
        <v>4.28</v>
      </c>
      <c r="R97" s="201">
        <v>19.12</v>
      </c>
      <c r="S97" s="201">
        <v>11.76</v>
      </c>
      <c r="T97" s="201">
        <v>1.42</v>
      </c>
      <c r="U97" s="201">
        <v>58.28</v>
      </c>
      <c r="V97" s="201">
        <v>8.82</v>
      </c>
      <c r="W97" s="201">
        <v>18.77</v>
      </c>
      <c r="X97" s="201">
        <v>62.38</v>
      </c>
      <c r="Y97" s="201">
        <v>0</v>
      </c>
      <c r="Z97">
        <v>0</v>
      </c>
      <c r="AA97" s="201">
        <v>13.06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101.45</v>
      </c>
      <c r="AJ97" s="201">
        <v>0</v>
      </c>
      <c r="AK97" s="201">
        <v>0</v>
      </c>
      <c r="AL97" s="201">
        <v>0</v>
      </c>
      <c r="AM97" s="201">
        <v>327.04000000000002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3.68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493.85</v>
      </c>
      <c r="L98" s="201">
        <v>17.45</v>
      </c>
      <c r="M98" s="201">
        <v>63.79</v>
      </c>
      <c r="N98" s="201">
        <v>52.91</v>
      </c>
      <c r="O98" s="201">
        <v>73.959999999999994</v>
      </c>
      <c r="P98" s="201">
        <v>31.36</v>
      </c>
      <c r="Q98" s="201">
        <v>4.28</v>
      </c>
      <c r="R98" s="201">
        <v>19.12</v>
      </c>
      <c r="S98" s="201">
        <v>11.76</v>
      </c>
      <c r="T98" s="201">
        <v>1.42</v>
      </c>
      <c r="U98" s="201">
        <v>58.28</v>
      </c>
      <c r="V98" s="201">
        <v>8.82</v>
      </c>
      <c r="W98" s="201">
        <v>18.77</v>
      </c>
      <c r="X98" s="201">
        <v>62.38</v>
      </c>
      <c r="Y98" s="201">
        <v>0</v>
      </c>
      <c r="Z98">
        <v>0</v>
      </c>
      <c r="AA98" s="201">
        <v>13.06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101.45</v>
      </c>
      <c r="AJ98" s="201">
        <v>0</v>
      </c>
      <c r="AK98" s="201">
        <v>0</v>
      </c>
      <c r="AL98" s="201">
        <v>0</v>
      </c>
      <c r="AM98" s="201">
        <v>327.04000000000002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3.68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9.0360049999999905</v>
      </c>
      <c r="L99">
        <f t="shared" si="0"/>
        <v>0.28015000000000034</v>
      </c>
      <c r="M99">
        <f t="shared" si="0"/>
        <v>1.4169100000000001</v>
      </c>
      <c r="N99">
        <f t="shared" si="0"/>
        <v>1.1869624999999988</v>
      </c>
      <c r="O99">
        <f t="shared" si="0"/>
        <v>1.7076925000000005</v>
      </c>
      <c r="P99">
        <f t="shared" si="0"/>
        <v>0.72166000000000041</v>
      </c>
      <c r="Q99">
        <f t="shared" si="0"/>
        <v>0.17968000000000003</v>
      </c>
      <c r="R99">
        <f t="shared" si="0"/>
        <v>0.38300249999999969</v>
      </c>
      <c r="S99">
        <f t="shared" si="0"/>
        <v>0.23648749999999991</v>
      </c>
      <c r="T99">
        <f t="shared" si="0"/>
        <v>2.9520000000000036E-2</v>
      </c>
      <c r="U99">
        <f t="shared" si="0"/>
        <v>1.4109949999999984</v>
      </c>
      <c r="V99">
        <f t="shared" si="0"/>
        <v>0.18402750000000018</v>
      </c>
      <c r="W99">
        <f t="shared" si="0"/>
        <v>0.39853249999999985</v>
      </c>
      <c r="X99">
        <f t="shared" si="0"/>
        <v>1.3316050000000013</v>
      </c>
      <c r="Y99">
        <f t="shared" si="0"/>
        <v>0</v>
      </c>
      <c r="Z99">
        <f t="shared" si="0"/>
        <v>0</v>
      </c>
      <c r="AA99">
        <f t="shared" si="0"/>
        <v>0.31643999999999928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1.9756000000000036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2.6836400000000005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2.861800000000001</v>
      </c>
      <c r="AN99">
        <f t="shared" si="0"/>
        <v>0</v>
      </c>
      <c r="AO99">
        <f t="shared" si="0"/>
        <v>0</v>
      </c>
      <c r="AP99">
        <f t="shared" si="0"/>
        <v>2.2131125000000011</v>
      </c>
      <c r="AQ99">
        <f t="shared" ref="AQ99:AT99" si="1">SUM(AQ3:AQ98)/4000</f>
        <v>0.82877249999999969</v>
      </c>
      <c r="AR99">
        <f t="shared" si="1"/>
        <v>0.506135</v>
      </c>
      <c r="AS99">
        <f t="shared" si="1"/>
        <v>0.16827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8.8740000000000097E-2</v>
      </c>
      <c r="AZ99">
        <f t="shared" si="2"/>
        <v>6.706750000000003E-2</v>
      </c>
      <c r="BA99">
        <f t="shared" si="2"/>
        <v>6.7280000000000034E-2</v>
      </c>
      <c r="BB99">
        <f t="shared" si="2"/>
        <v>5.8970000000000064E-2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158.29</v>
      </c>
      <c r="L3" s="201">
        <v>63.07</v>
      </c>
      <c r="M3" s="201">
        <v>0</v>
      </c>
      <c r="N3" s="201">
        <v>29.1</v>
      </c>
      <c r="O3" s="201">
        <v>48.87</v>
      </c>
      <c r="P3" s="201">
        <v>66.81</v>
      </c>
      <c r="Q3" s="201">
        <v>4.82</v>
      </c>
      <c r="R3" s="201">
        <v>10.39</v>
      </c>
      <c r="S3" s="201">
        <v>6.47</v>
      </c>
      <c r="T3" s="201">
        <v>0</v>
      </c>
      <c r="U3" s="201">
        <v>280.45999999999998</v>
      </c>
      <c r="V3" s="201">
        <v>5.09</v>
      </c>
      <c r="W3" s="201">
        <v>10.85</v>
      </c>
      <c r="X3" s="201">
        <v>36.08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57.46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158.29</v>
      </c>
      <c r="L4" s="201">
        <v>63.07</v>
      </c>
      <c r="M4" s="201">
        <v>0</v>
      </c>
      <c r="N4" s="201">
        <v>29.1</v>
      </c>
      <c r="O4" s="201">
        <v>48.87</v>
      </c>
      <c r="P4" s="201">
        <v>66.81</v>
      </c>
      <c r="Q4" s="201">
        <v>4.82</v>
      </c>
      <c r="R4" s="201">
        <v>10.39</v>
      </c>
      <c r="S4" s="201">
        <v>6.47</v>
      </c>
      <c r="T4" s="201">
        <v>0</v>
      </c>
      <c r="U4" s="201">
        <v>280.45999999999998</v>
      </c>
      <c r="V4" s="201">
        <v>5.09</v>
      </c>
      <c r="W4" s="201">
        <v>10.85</v>
      </c>
      <c r="X4" s="201">
        <v>36.08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57.46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158.29</v>
      </c>
      <c r="L5" s="201">
        <v>63.07</v>
      </c>
      <c r="M5" s="201">
        <v>0</v>
      </c>
      <c r="N5" s="201">
        <v>29.1</v>
      </c>
      <c r="O5" s="201">
        <v>48.87</v>
      </c>
      <c r="P5" s="201">
        <v>66.81</v>
      </c>
      <c r="Q5" s="201">
        <v>4.82</v>
      </c>
      <c r="R5" s="201">
        <v>10.39</v>
      </c>
      <c r="S5" s="201">
        <v>6.47</v>
      </c>
      <c r="T5" s="201">
        <v>0</v>
      </c>
      <c r="U5" s="201">
        <v>280.45999999999998</v>
      </c>
      <c r="V5" s="201">
        <v>5.09</v>
      </c>
      <c r="W5" s="201">
        <v>10.85</v>
      </c>
      <c r="X5" s="201">
        <v>36.08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57.46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158.29</v>
      </c>
      <c r="L6" s="201">
        <v>63.07</v>
      </c>
      <c r="M6" s="201">
        <v>0</v>
      </c>
      <c r="N6" s="201">
        <v>29.1</v>
      </c>
      <c r="O6" s="201">
        <v>48.87</v>
      </c>
      <c r="P6" s="201">
        <v>66.81</v>
      </c>
      <c r="Q6" s="201">
        <v>4.82</v>
      </c>
      <c r="R6" s="201">
        <v>10.39</v>
      </c>
      <c r="S6" s="201">
        <v>6.47</v>
      </c>
      <c r="T6" s="201">
        <v>0</v>
      </c>
      <c r="U6" s="201">
        <v>280.45999999999998</v>
      </c>
      <c r="V6" s="201">
        <v>5.09</v>
      </c>
      <c r="W6" s="201">
        <v>10.85</v>
      </c>
      <c r="X6" s="201">
        <v>36.08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57.46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158.29</v>
      </c>
      <c r="L7" s="201">
        <v>63.07</v>
      </c>
      <c r="M7" s="201">
        <v>0</v>
      </c>
      <c r="N7" s="201">
        <v>29.1</v>
      </c>
      <c r="O7" s="201">
        <v>48.87</v>
      </c>
      <c r="P7" s="201">
        <v>66.81</v>
      </c>
      <c r="Q7" s="201">
        <v>4.82</v>
      </c>
      <c r="R7" s="201">
        <v>10.39</v>
      </c>
      <c r="S7" s="201">
        <v>6.47</v>
      </c>
      <c r="T7" s="201">
        <v>0</v>
      </c>
      <c r="U7" s="201">
        <v>280.45999999999998</v>
      </c>
      <c r="V7" s="201">
        <v>5.09</v>
      </c>
      <c r="W7" s="201">
        <v>10.85</v>
      </c>
      <c r="X7" s="201">
        <v>36.08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57.46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158.29</v>
      </c>
      <c r="L8" s="201">
        <v>63.07</v>
      </c>
      <c r="M8" s="201">
        <v>0</v>
      </c>
      <c r="N8" s="201">
        <v>29.1</v>
      </c>
      <c r="O8" s="201">
        <v>48.87</v>
      </c>
      <c r="P8" s="201">
        <v>66.81</v>
      </c>
      <c r="Q8" s="201">
        <v>4.82</v>
      </c>
      <c r="R8" s="201">
        <v>10.39</v>
      </c>
      <c r="S8" s="201">
        <v>6.47</v>
      </c>
      <c r="T8" s="201">
        <v>0</v>
      </c>
      <c r="U8" s="201">
        <v>280.45999999999998</v>
      </c>
      <c r="V8" s="201">
        <v>5.09</v>
      </c>
      <c r="W8" s="201">
        <v>10.85</v>
      </c>
      <c r="X8" s="201">
        <v>36.08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57.46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158.29</v>
      </c>
      <c r="L9" s="201">
        <v>63.07</v>
      </c>
      <c r="M9" s="201">
        <v>0</v>
      </c>
      <c r="N9" s="201">
        <v>29.1</v>
      </c>
      <c r="O9" s="201">
        <v>48.87</v>
      </c>
      <c r="P9" s="201">
        <v>66.81</v>
      </c>
      <c r="Q9" s="201">
        <v>4.82</v>
      </c>
      <c r="R9" s="201">
        <v>10.39</v>
      </c>
      <c r="S9" s="201">
        <v>6.47</v>
      </c>
      <c r="T9" s="201">
        <v>0</v>
      </c>
      <c r="U9" s="201">
        <v>280.45999999999998</v>
      </c>
      <c r="V9" s="201">
        <v>5.09</v>
      </c>
      <c r="W9" s="201">
        <v>10.85</v>
      </c>
      <c r="X9" s="201">
        <v>36.08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57.46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158.29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66.81</v>
      </c>
      <c r="Q10" s="201">
        <v>4.82</v>
      </c>
      <c r="R10" s="201">
        <v>10.39</v>
      </c>
      <c r="S10" s="201">
        <v>6.47</v>
      </c>
      <c r="T10" s="201">
        <v>0</v>
      </c>
      <c r="U10" s="201">
        <v>280.45999999999998</v>
      </c>
      <c r="V10" s="201">
        <v>5.09</v>
      </c>
      <c r="W10" s="201">
        <v>10.85</v>
      </c>
      <c r="X10" s="201">
        <v>36.08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57.46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158.29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66.81</v>
      </c>
      <c r="Q11" s="201">
        <v>4.82</v>
      </c>
      <c r="R11" s="201">
        <v>10.39</v>
      </c>
      <c r="S11" s="201">
        <v>6.47</v>
      </c>
      <c r="T11" s="201">
        <v>0</v>
      </c>
      <c r="U11" s="201">
        <v>280.45999999999998</v>
      </c>
      <c r="V11" s="201">
        <v>5.09</v>
      </c>
      <c r="W11" s="201">
        <v>10.85</v>
      </c>
      <c r="X11" s="201">
        <v>36.08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65.599999999999994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57.46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66.81</v>
      </c>
      <c r="Q12" s="201">
        <v>4.82</v>
      </c>
      <c r="R12" s="201">
        <v>10.39</v>
      </c>
      <c r="S12" s="201">
        <v>6.47</v>
      </c>
      <c r="T12" s="201">
        <v>0</v>
      </c>
      <c r="U12" s="201">
        <v>280.45999999999998</v>
      </c>
      <c r="V12" s="201">
        <v>5.09</v>
      </c>
      <c r="W12" s="201">
        <v>10.85</v>
      </c>
      <c r="X12" s="201">
        <v>36.08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53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57.46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158.43</v>
      </c>
      <c r="L13" s="201">
        <v>48.24</v>
      </c>
      <c r="M13" s="201">
        <v>0</v>
      </c>
      <c r="N13" s="201">
        <v>29.1</v>
      </c>
      <c r="O13" s="201">
        <v>48.87</v>
      </c>
      <c r="P13" s="201">
        <v>66.81</v>
      </c>
      <c r="Q13" s="201">
        <v>4.82</v>
      </c>
      <c r="R13" s="201">
        <v>10.39</v>
      </c>
      <c r="S13" s="201">
        <v>6.47</v>
      </c>
      <c r="T13" s="201">
        <v>0</v>
      </c>
      <c r="U13" s="201">
        <v>280.45999999999998</v>
      </c>
      <c r="V13" s="201">
        <v>5.09</v>
      </c>
      <c r="W13" s="201">
        <v>10.85</v>
      </c>
      <c r="X13" s="201">
        <v>36.08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53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57.46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43.42</v>
      </c>
      <c r="M14" s="201">
        <v>0</v>
      </c>
      <c r="N14" s="201">
        <v>29.1</v>
      </c>
      <c r="O14" s="201">
        <v>48.87</v>
      </c>
      <c r="P14" s="201">
        <v>66.81</v>
      </c>
      <c r="Q14" s="201">
        <v>4.82</v>
      </c>
      <c r="R14" s="201">
        <v>10.39</v>
      </c>
      <c r="S14" s="201">
        <v>6.47</v>
      </c>
      <c r="T14" s="201">
        <v>0</v>
      </c>
      <c r="U14" s="201">
        <v>280.45999999999998</v>
      </c>
      <c r="V14" s="201">
        <v>5.09</v>
      </c>
      <c r="W14" s="201">
        <v>10.85</v>
      </c>
      <c r="X14" s="201">
        <v>36.08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53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57.46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139.91</v>
      </c>
      <c r="L15" s="201">
        <v>33.770000000000003</v>
      </c>
      <c r="M15" s="201">
        <v>0</v>
      </c>
      <c r="N15" s="201">
        <v>28.43</v>
      </c>
      <c r="O15" s="201">
        <v>47.68</v>
      </c>
      <c r="P15" s="201">
        <v>64.400000000000006</v>
      </c>
      <c r="Q15" s="201">
        <v>4.92</v>
      </c>
      <c r="R15" s="201">
        <v>10.09</v>
      </c>
      <c r="S15" s="201">
        <v>6.47</v>
      </c>
      <c r="T15" s="201">
        <v>0</v>
      </c>
      <c r="U15" s="201">
        <v>280.45999999999998</v>
      </c>
      <c r="V15" s="201">
        <v>5.09</v>
      </c>
      <c r="W15" s="201">
        <v>10.85</v>
      </c>
      <c r="X15" s="201">
        <v>36.08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53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57.46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125.44</v>
      </c>
      <c r="L16" s="201">
        <v>33.770000000000003</v>
      </c>
      <c r="M16" s="201">
        <v>0</v>
      </c>
      <c r="N16" s="201">
        <v>28.43</v>
      </c>
      <c r="O16" s="201">
        <v>47.68</v>
      </c>
      <c r="P16" s="201">
        <v>64.400000000000006</v>
      </c>
      <c r="Q16" s="201">
        <v>4.92</v>
      </c>
      <c r="R16" s="201">
        <v>10.39</v>
      </c>
      <c r="S16" s="201">
        <v>6.47</v>
      </c>
      <c r="T16" s="201">
        <v>0</v>
      </c>
      <c r="U16" s="201">
        <v>280.45999999999998</v>
      </c>
      <c r="V16" s="201">
        <v>5.09</v>
      </c>
      <c r="W16" s="201">
        <v>10.85</v>
      </c>
      <c r="X16" s="201">
        <v>36.08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53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57.46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106.14</v>
      </c>
      <c r="L17" s="201">
        <v>33.770000000000003</v>
      </c>
      <c r="M17" s="201">
        <v>0</v>
      </c>
      <c r="N17" s="201">
        <v>28.43</v>
      </c>
      <c r="O17" s="201">
        <v>47.68</v>
      </c>
      <c r="P17" s="201">
        <v>64.400000000000006</v>
      </c>
      <c r="Q17" s="201">
        <v>4.92</v>
      </c>
      <c r="R17" s="201">
        <v>10.39</v>
      </c>
      <c r="S17" s="201">
        <v>6.47</v>
      </c>
      <c r="T17" s="201">
        <v>0</v>
      </c>
      <c r="U17" s="201">
        <v>280.45999999999998</v>
      </c>
      <c r="V17" s="201">
        <v>5.09</v>
      </c>
      <c r="W17" s="201">
        <v>10.85</v>
      </c>
      <c r="X17" s="201">
        <v>36.08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53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57.46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91.66</v>
      </c>
      <c r="L18" s="201">
        <v>33.770000000000003</v>
      </c>
      <c r="M18" s="201">
        <v>0</v>
      </c>
      <c r="N18" s="201">
        <v>28.43</v>
      </c>
      <c r="O18" s="201">
        <v>47.68</v>
      </c>
      <c r="P18" s="201">
        <v>64.400000000000006</v>
      </c>
      <c r="Q18" s="201">
        <v>4.92</v>
      </c>
      <c r="R18" s="201">
        <v>10.39</v>
      </c>
      <c r="S18" s="201">
        <v>6.47</v>
      </c>
      <c r="T18" s="201">
        <v>0</v>
      </c>
      <c r="U18" s="201">
        <v>280.45999999999998</v>
      </c>
      <c r="V18" s="201">
        <v>5.09</v>
      </c>
      <c r="W18" s="201">
        <v>10.85</v>
      </c>
      <c r="X18" s="201">
        <v>36.08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53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57.46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86.84</v>
      </c>
      <c r="L19" s="201">
        <v>35</v>
      </c>
      <c r="M19" s="201">
        <v>0</v>
      </c>
      <c r="N19" s="201">
        <v>28.43</v>
      </c>
      <c r="O19" s="201">
        <v>47.68</v>
      </c>
      <c r="P19" s="201">
        <v>64.400000000000006</v>
      </c>
      <c r="Q19" s="201">
        <v>4.92</v>
      </c>
      <c r="R19" s="201">
        <v>10.39</v>
      </c>
      <c r="S19" s="201">
        <v>6.47</v>
      </c>
      <c r="T19" s="201">
        <v>0</v>
      </c>
      <c r="U19" s="201">
        <v>280.45999999999998</v>
      </c>
      <c r="V19" s="201">
        <v>5.09</v>
      </c>
      <c r="W19" s="201">
        <v>10.85</v>
      </c>
      <c r="X19" s="201">
        <v>36.08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53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57.46</v>
      </c>
      <c r="AQ19" s="201">
        <v>11.58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86.84</v>
      </c>
      <c r="L20" s="201">
        <v>35</v>
      </c>
      <c r="M20" s="201">
        <v>0</v>
      </c>
      <c r="N20" s="201">
        <v>28.43</v>
      </c>
      <c r="O20" s="201">
        <v>47.68</v>
      </c>
      <c r="P20" s="201">
        <v>64.400000000000006</v>
      </c>
      <c r="Q20" s="201">
        <v>5</v>
      </c>
      <c r="R20" s="201">
        <v>10.39</v>
      </c>
      <c r="S20" s="201">
        <v>6.47</v>
      </c>
      <c r="T20" s="201">
        <v>0</v>
      </c>
      <c r="U20" s="201">
        <v>280.45999999999998</v>
      </c>
      <c r="V20" s="201">
        <v>5.09</v>
      </c>
      <c r="W20" s="201">
        <v>10.85</v>
      </c>
      <c r="X20" s="201">
        <v>36.08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53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57.46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86.84</v>
      </c>
      <c r="L21" s="201">
        <v>35</v>
      </c>
      <c r="M21" s="201">
        <v>0</v>
      </c>
      <c r="N21" s="201">
        <v>28.43</v>
      </c>
      <c r="O21" s="201">
        <v>47.68</v>
      </c>
      <c r="P21" s="201">
        <v>64.400000000000006</v>
      </c>
      <c r="Q21" s="201">
        <v>2.89</v>
      </c>
      <c r="R21" s="201">
        <v>5.79</v>
      </c>
      <c r="S21" s="201">
        <v>3.86</v>
      </c>
      <c r="T21" s="201">
        <v>0</v>
      </c>
      <c r="U21" s="201">
        <v>280.45999999999998</v>
      </c>
      <c r="V21" s="201">
        <v>5.09</v>
      </c>
      <c r="W21" s="201">
        <v>10.85</v>
      </c>
      <c r="X21" s="201">
        <v>36.08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53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57.46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86.84</v>
      </c>
      <c r="L22" s="201">
        <v>35</v>
      </c>
      <c r="M22" s="201">
        <v>0</v>
      </c>
      <c r="N22" s="201">
        <v>28.43</v>
      </c>
      <c r="O22" s="201">
        <v>47.68</v>
      </c>
      <c r="P22" s="201">
        <v>64.400000000000006</v>
      </c>
      <c r="Q22" s="201">
        <v>2.89</v>
      </c>
      <c r="R22" s="201">
        <v>5.79</v>
      </c>
      <c r="S22" s="201">
        <v>3.86</v>
      </c>
      <c r="T22" s="201">
        <v>0</v>
      </c>
      <c r="U22" s="201">
        <v>280.45999999999998</v>
      </c>
      <c r="V22" s="201">
        <v>5.09</v>
      </c>
      <c r="W22" s="201">
        <v>10.85</v>
      </c>
      <c r="X22" s="201">
        <v>36.08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53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57.46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86.84</v>
      </c>
      <c r="L23" s="201">
        <v>35</v>
      </c>
      <c r="M23" s="201">
        <v>0</v>
      </c>
      <c r="N23" s="201">
        <v>28.43</v>
      </c>
      <c r="O23" s="201">
        <v>47.68</v>
      </c>
      <c r="P23" s="201">
        <v>64.400000000000006</v>
      </c>
      <c r="Q23" s="201">
        <v>2.89</v>
      </c>
      <c r="R23" s="201">
        <v>5.79</v>
      </c>
      <c r="S23" s="201">
        <v>3.86</v>
      </c>
      <c r="T23" s="201">
        <v>0</v>
      </c>
      <c r="U23" s="201">
        <v>280.45999999999998</v>
      </c>
      <c r="V23" s="201">
        <v>5.09</v>
      </c>
      <c r="W23" s="201">
        <v>10.85</v>
      </c>
      <c r="X23" s="201">
        <v>36.08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53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57.46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88.21</v>
      </c>
      <c r="L24" s="201">
        <v>35</v>
      </c>
      <c r="M24" s="201">
        <v>0</v>
      </c>
      <c r="N24" s="201">
        <v>28.43</v>
      </c>
      <c r="O24" s="201">
        <v>47.68</v>
      </c>
      <c r="P24" s="201">
        <v>64.400000000000006</v>
      </c>
      <c r="Q24" s="201">
        <v>2.89</v>
      </c>
      <c r="R24" s="201">
        <v>5.79</v>
      </c>
      <c r="S24" s="201">
        <v>3.86</v>
      </c>
      <c r="T24" s="201">
        <v>0</v>
      </c>
      <c r="U24" s="201">
        <v>280.45999999999998</v>
      </c>
      <c r="V24" s="201">
        <v>5.09</v>
      </c>
      <c r="W24" s="201">
        <v>10.85</v>
      </c>
      <c r="X24" s="201">
        <v>36.08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53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57.46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86.84</v>
      </c>
      <c r="L25" s="201">
        <v>35</v>
      </c>
      <c r="M25" s="201">
        <v>0</v>
      </c>
      <c r="N25" s="201">
        <v>28.43</v>
      </c>
      <c r="O25" s="201">
        <v>47.68</v>
      </c>
      <c r="P25" s="201">
        <v>64.400000000000006</v>
      </c>
      <c r="Q25" s="201">
        <v>2.9</v>
      </c>
      <c r="R25" s="201">
        <v>5.79</v>
      </c>
      <c r="S25" s="201">
        <v>3.86</v>
      </c>
      <c r="T25" s="201">
        <v>0</v>
      </c>
      <c r="U25" s="201">
        <v>280.45999999999998</v>
      </c>
      <c r="V25" s="201">
        <v>5.09</v>
      </c>
      <c r="W25" s="201">
        <v>10.85</v>
      </c>
      <c r="X25" s="201">
        <v>36.08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53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57.46</v>
      </c>
      <c r="AQ25" s="201">
        <v>11.23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87.5</v>
      </c>
      <c r="L26" s="201">
        <v>35</v>
      </c>
      <c r="M26" s="201">
        <v>0</v>
      </c>
      <c r="N26" s="201">
        <v>28.43</v>
      </c>
      <c r="O26" s="201">
        <v>47.68</v>
      </c>
      <c r="P26" s="201">
        <v>64.400000000000006</v>
      </c>
      <c r="Q26" s="201">
        <v>2.9</v>
      </c>
      <c r="R26" s="201">
        <v>5.79</v>
      </c>
      <c r="S26" s="201">
        <v>3.86</v>
      </c>
      <c r="T26" s="201">
        <v>0</v>
      </c>
      <c r="U26" s="201">
        <v>280.45999999999998</v>
      </c>
      <c r="V26" s="201">
        <v>5.09</v>
      </c>
      <c r="W26" s="201">
        <v>10.85</v>
      </c>
      <c r="X26" s="201">
        <v>36.08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53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57.46</v>
      </c>
      <c r="AQ26" s="201">
        <v>11.23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95.53</v>
      </c>
      <c r="L27" s="201">
        <v>35</v>
      </c>
      <c r="M27" s="201">
        <v>0</v>
      </c>
      <c r="N27" s="201">
        <v>28.43</v>
      </c>
      <c r="O27" s="201">
        <v>47.68</v>
      </c>
      <c r="P27" s="201">
        <v>64.400000000000006</v>
      </c>
      <c r="Q27" s="201">
        <v>4.82</v>
      </c>
      <c r="R27" s="201">
        <v>10.39</v>
      </c>
      <c r="S27" s="201">
        <v>6.47</v>
      </c>
      <c r="T27" s="201">
        <v>0</v>
      </c>
      <c r="U27" s="201">
        <v>280.45999999999998</v>
      </c>
      <c r="V27" s="201">
        <v>5.09</v>
      </c>
      <c r="W27" s="201">
        <v>10.85</v>
      </c>
      <c r="X27" s="201">
        <v>36.08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53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57.46</v>
      </c>
      <c r="AQ27" s="201">
        <v>22.1</v>
      </c>
      <c r="AR27" s="201">
        <v>4.41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115.79</v>
      </c>
      <c r="L28" s="201">
        <v>35</v>
      </c>
      <c r="M28" s="201">
        <v>0</v>
      </c>
      <c r="N28" s="201">
        <v>28.43</v>
      </c>
      <c r="O28" s="201">
        <v>47.68</v>
      </c>
      <c r="P28" s="201">
        <v>64.400000000000006</v>
      </c>
      <c r="Q28" s="201">
        <v>4.82</v>
      </c>
      <c r="R28" s="201">
        <v>10.39</v>
      </c>
      <c r="S28" s="201">
        <v>6.47</v>
      </c>
      <c r="T28" s="201">
        <v>0</v>
      </c>
      <c r="U28" s="201">
        <v>280.45999999999998</v>
      </c>
      <c r="V28" s="201">
        <v>5.09</v>
      </c>
      <c r="W28" s="201">
        <v>10.85</v>
      </c>
      <c r="X28" s="201">
        <v>36.08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53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57.46</v>
      </c>
      <c r="AQ28" s="201">
        <v>22.1</v>
      </c>
      <c r="AR28" s="201">
        <v>8.57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106.14</v>
      </c>
      <c r="L29" s="201">
        <v>35</v>
      </c>
      <c r="M29" s="201">
        <v>0</v>
      </c>
      <c r="N29" s="201">
        <v>28.43</v>
      </c>
      <c r="O29" s="201">
        <v>47.68</v>
      </c>
      <c r="P29" s="201">
        <v>64.400000000000006</v>
      </c>
      <c r="Q29" s="201">
        <v>4.82</v>
      </c>
      <c r="R29" s="201">
        <v>10.39</v>
      </c>
      <c r="S29" s="201">
        <v>6.48</v>
      </c>
      <c r="T29" s="201">
        <v>0</v>
      </c>
      <c r="U29" s="201">
        <v>280.45999999999998</v>
      </c>
      <c r="V29" s="201">
        <v>5.17</v>
      </c>
      <c r="W29" s="201">
        <v>10.85</v>
      </c>
      <c r="X29" s="201">
        <v>36.08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53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57.46</v>
      </c>
      <c r="AQ29" s="201">
        <v>20.12</v>
      </c>
      <c r="AR29" s="201">
        <v>12.68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96.49</v>
      </c>
      <c r="L30" s="201">
        <v>35</v>
      </c>
      <c r="M30" s="201">
        <v>0</v>
      </c>
      <c r="N30" s="201">
        <v>28.43</v>
      </c>
      <c r="O30" s="201">
        <v>47.68</v>
      </c>
      <c r="P30" s="201">
        <v>64.400000000000006</v>
      </c>
      <c r="Q30" s="201">
        <v>4.82</v>
      </c>
      <c r="R30" s="201">
        <v>10.39</v>
      </c>
      <c r="S30" s="201">
        <v>6.48</v>
      </c>
      <c r="T30" s="201">
        <v>0</v>
      </c>
      <c r="U30" s="201">
        <v>280.45999999999998</v>
      </c>
      <c r="V30" s="201">
        <v>5.0999999999999996</v>
      </c>
      <c r="W30" s="201">
        <v>10.85</v>
      </c>
      <c r="X30" s="201">
        <v>36.08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53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57.46</v>
      </c>
      <c r="AQ30" s="201">
        <v>20.12</v>
      </c>
      <c r="AR30" s="201">
        <v>17.97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87.5</v>
      </c>
      <c r="L31" s="201">
        <v>35</v>
      </c>
      <c r="M31" s="201">
        <v>0</v>
      </c>
      <c r="N31" s="201">
        <v>28.43</v>
      </c>
      <c r="O31" s="201">
        <v>47.68</v>
      </c>
      <c r="P31" s="201">
        <v>64.400000000000006</v>
      </c>
      <c r="Q31" s="201">
        <v>2.89</v>
      </c>
      <c r="R31" s="201">
        <v>5.79</v>
      </c>
      <c r="S31" s="201">
        <v>3.86</v>
      </c>
      <c r="T31" s="201">
        <v>0</v>
      </c>
      <c r="U31" s="201">
        <v>280.45999999999998</v>
      </c>
      <c r="V31" s="201">
        <v>5.0999999999999996</v>
      </c>
      <c r="W31" s="201">
        <v>10.85</v>
      </c>
      <c r="X31" s="201">
        <v>36.08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53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57.46</v>
      </c>
      <c r="AQ31" s="201">
        <v>21.75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87.5</v>
      </c>
      <c r="L32" s="201">
        <v>35</v>
      </c>
      <c r="M32" s="201">
        <v>0</v>
      </c>
      <c r="N32" s="201">
        <v>28.43</v>
      </c>
      <c r="O32" s="201">
        <v>47.68</v>
      </c>
      <c r="P32" s="201">
        <v>64.400000000000006</v>
      </c>
      <c r="Q32" s="201">
        <v>2.89</v>
      </c>
      <c r="R32" s="201">
        <v>5.99</v>
      </c>
      <c r="S32" s="201">
        <v>3.86</v>
      </c>
      <c r="T32" s="201">
        <v>0</v>
      </c>
      <c r="U32" s="201">
        <v>280.45999999999998</v>
      </c>
      <c r="V32" s="201">
        <v>5.0999999999999996</v>
      </c>
      <c r="W32" s="201">
        <v>10.85</v>
      </c>
      <c r="X32" s="201">
        <v>36.08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53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57.46</v>
      </c>
      <c r="AQ32" s="201">
        <v>22.11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87.5</v>
      </c>
      <c r="L33" s="201">
        <v>35</v>
      </c>
      <c r="M33" s="201">
        <v>0</v>
      </c>
      <c r="N33" s="201">
        <v>28.42</v>
      </c>
      <c r="O33" s="201">
        <v>47.68</v>
      </c>
      <c r="P33" s="201">
        <v>64.400000000000006</v>
      </c>
      <c r="Q33" s="201">
        <v>2.97</v>
      </c>
      <c r="R33" s="201">
        <v>5.99</v>
      </c>
      <c r="S33" s="201">
        <v>3.86</v>
      </c>
      <c r="T33" s="201">
        <v>0</v>
      </c>
      <c r="U33" s="201">
        <v>280.45999999999998</v>
      </c>
      <c r="V33" s="201">
        <v>5.0999999999999996</v>
      </c>
      <c r="W33" s="201">
        <v>10.86</v>
      </c>
      <c r="X33" s="201">
        <v>36.08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53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57.46</v>
      </c>
      <c r="AQ33" s="201">
        <v>16.07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87.5</v>
      </c>
      <c r="L34" s="201">
        <v>35</v>
      </c>
      <c r="M34" s="201">
        <v>0</v>
      </c>
      <c r="N34" s="201">
        <v>28.42</v>
      </c>
      <c r="O34" s="201">
        <v>47.68</v>
      </c>
      <c r="P34" s="201">
        <v>64.400000000000006</v>
      </c>
      <c r="Q34" s="201">
        <v>2.97</v>
      </c>
      <c r="R34" s="201">
        <v>5.99</v>
      </c>
      <c r="S34" s="201">
        <v>3.86</v>
      </c>
      <c r="T34" s="201">
        <v>0</v>
      </c>
      <c r="U34" s="201">
        <v>280.45999999999998</v>
      </c>
      <c r="V34" s="201">
        <v>5.0999999999999996</v>
      </c>
      <c r="W34" s="201">
        <v>10.86</v>
      </c>
      <c r="X34" s="201">
        <v>36.08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53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57.46</v>
      </c>
      <c r="AQ34" s="201">
        <v>16.07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87.5</v>
      </c>
      <c r="L35" s="201">
        <v>35</v>
      </c>
      <c r="M35" s="201">
        <v>0</v>
      </c>
      <c r="N35" s="201">
        <v>28.42</v>
      </c>
      <c r="O35" s="201">
        <v>47.68</v>
      </c>
      <c r="P35" s="201">
        <v>64.400000000000006</v>
      </c>
      <c r="Q35" s="201">
        <v>2.97</v>
      </c>
      <c r="R35" s="201">
        <v>5.99</v>
      </c>
      <c r="S35" s="201">
        <v>3.86</v>
      </c>
      <c r="T35" s="201">
        <v>0</v>
      </c>
      <c r="U35" s="201">
        <v>280.45999999999998</v>
      </c>
      <c r="V35" s="201">
        <v>5.0999999999999996</v>
      </c>
      <c r="W35" s="201">
        <v>10.86</v>
      </c>
      <c r="X35" s="201">
        <v>36.08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53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55.44</v>
      </c>
      <c r="AQ35" s="201">
        <v>14.63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87.5</v>
      </c>
      <c r="L36" s="201">
        <v>35</v>
      </c>
      <c r="M36" s="201">
        <v>0</v>
      </c>
      <c r="N36" s="201">
        <v>28.42</v>
      </c>
      <c r="O36" s="201">
        <v>47.68</v>
      </c>
      <c r="P36" s="201">
        <v>64.400000000000006</v>
      </c>
      <c r="Q36" s="201">
        <v>2.97</v>
      </c>
      <c r="R36" s="201">
        <v>5.99</v>
      </c>
      <c r="S36" s="201">
        <v>3.86</v>
      </c>
      <c r="T36" s="201">
        <v>0</v>
      </c>
      <c r="U36" s="201">
        <v>280.45999999999998</v>
      </c>
      <c r="V36" s="201">
        <v>5.0999999999999996</v>
      </c>
      <c r="W36" s="201">
        <v>10.86</v>
      </c>
      <c r="X36" s="201">
        <v>36.08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53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55.44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87.5</v>
      </c>
      <c r="L37" s="201">
        <v>35</v>
      </c>
      <c r="M37" s="201">
        <v>0</v>
      </c>
      <c r="N37" s="201">
        <v>23.26</v>
      </c>
      <c r="O37" s="201">
        <v>47.68</v>
      </c>
      <c r="P37" s="201">
        <v>64.400000000000006</v>
      </c>
      <c r="Q37" s="201">
        <v>2.97</v>
      </c>
      <c r="R37" s="201">
        <v>5.99</v>
      </c>
      <c r="S37" s="201">
        <v>3.86</v>
      </c>
      <c r="T37" s="201">
        <v>0</v>
      </c>
      <c r="U37" s="201">
        <v>280.45999999999998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53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33.770000000000003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87.5</v>
      </c>
      <c r="L38" s="201">
        <v>35</v>
      </c>
      <c r="M38" s="201">
        <v>0</v>
      </c>
      <c r="N38" s="201">
        <v>23.63</v>
      </c>
      <c r="O38" s="201">
        <v>48.87</v>
      </c>
      <c r="P38" s="201">
        <v>66.81</v>
      </c>
      <c r="Q38" s="201">
        <v>2.97</v>
      </c>
      <c r="R38" s="201">
        <v>5.99</v>
      </c>
      <c r="S38" s="201">
        <v>3.86</v>
      </c>
      <c r="T38" s="201">
        <v>0</v>
      </c>
      <c r="U38" s="201">
        <v>280.45999999999998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53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33.770000000000003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87.5</v>
      </c>
      <c r="L39" s="201">
        <v>35</v>
      </c>
      <c r="M39" s="201">
        <v>0</v>
      </c>
      <c r="N39" s="201">
        <v>23.26</v>
      </c>
      <c r="O39" s="201">
        <v>47.68</v>
      </c>
      <c r="P39" s="201">
        <v>64.400000000000006</v>
      </c>
      <c r="Q39" s="201">
        <v>2.97</v>
      </c>
      <c r="R39" s="201">
        <v>5.99</v>
      </c>
      <c r="S39" s="201">
        <v>3.86</v>
      </c>
      <c r="T39" s="201">
        <v>0</v>
      </c>
      <c r="U39" s="201">
        <v>280.45999999999998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53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33.770000000000003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87.5</v>
      </c>
      <c r="L40" s="201">
        <v>35</v>
      </c>
      <c r="M40" s="201">
        <v>0</v>
      </c>
      <c r="N40" s="201">
        <v>23.26</v>
      </c>
      <c r="O40" s="201">
        <v>47.68</v>
      </c>
      <c r="P40" s="201">
        <v>64.400000000000006</v>
      </c>
      <c r="Q40" s="201">
        <v>2.97</v>
      </c>
      <c r="R40" s="201">
        <v>5.99</v>
      </c>
      <c r="S40" s="201">
        <v>3.86</v>
      </c>
      <c r="T40" s="201">
        <v>0</v>
      </c>
      <c r="U40" s="201">
        <v>280.45999999999998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53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33.770000000000003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87.5</v>
      </c>
      <c r="L41" s="201">
        <v>35</v>
      </c>
      <c r="M41" s="201">
        <v>0</v>
      </c>
      <c r="N41" s="201">
        <v>23.26</v>
      </c>
      <c r="O41" s="201">
        <v>47.68</v>
      </c>
      <c r="P41" s="201">
        <v>64.400000000000006</v>
      </c>
      <c r="Q41" s="201">
        <v>2.97</v>
      </c>
      <c r="R41" s="201">
        <v>5.99</v>
      </c>
      <c r="S41" s="201">
        <v>3.86</v>
      </c>
      <c r="T41" s="201">
        <v>0</v>
      </c>
      <c r="U41" s="201">
        <v>280.45999999999998</v>
      </c>
      <c r="V41" s="201">
        <v>5.0999999999999996</v>
      </c>
      <c r="W41" s="201">
        <v>10.86</v>
      </c>
      <c r="X41" s="201">
        <v>36.35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53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55.44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87.5</v>
      </c>
      <c r="L42" s="201">
        <v>35</v>
      </c>
      <c r="M42" s="201">
        <v>0</v>
      </c>
      <c r="N42" s="201">
        <v>23.26</v>
      </c>
      <c r="O42" s="201">
        <v>47.68</v>
      </c>
      <c r="P42" s="201">
        <v>64.400000000000006</v>
      </c>
      <c r="Q42" s="201">
        <v>2.97</v>
      </c>
      <c r="R42" s="201">
        <v>5.99</v>
      </c>
      <c r="S42" s="201">
        <v>3.86</v>
      </c>
      <c r="T42" s="201">
        <v>0</v>
      </c>
      <c r="U42" s="201">
        <v>280.45999999999998</v>
      </c>
      <c r="V42" s="201">
        <v>5.0999999999999996</v>
      </c>
      <c r="W42" s="201">
        <v>10.86</v>
      </c>
      <c r="X42" s="201">
        <v>36.08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53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56.33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83.79</v>
      </c>
      <c r="L43" s="201">
        <v>35</v>
      </c>
      <c r="M43" s="201">
        <v>0</v>
      </c>
      <c r="N43" s="201">
        <v>22.66</v>
      </c>
      <c r="O43" s="201">
        <v>47.16</v>
      </c>
      <c r="P43" s="201">
        <v>64.459999999999994</v>
      </c>
      <c r="Q43" s="201">
        <v>2.79</v>
      </c>
      <c r="R43" s="201">
        <v>5.59</v>
      </c>
      <c r="S43" s="201">
        <v>3.72</v>
      </c>
      <c r="T43" s="201">
        <v>0</v>
      </c>
      <c r="U43" s="201">
        <v>277.43</v>
      </c>
      <c r="V43" s="201">
        <v>5.0999999999999996</v>
      </c>
      <c r="W43" s="201">
        <v>10.86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53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54.11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83.79</v>
      </c>
      <c r="L44" s="201">
        <v>35</v>
      </c>
      <c r="M44" s="201">
        <v>0</v>
      </c>
      <c r="N44" s="201">
        <v>22.93</v>
      </c>
      <c r="O44" s="201">
        <v>47.16</v>
      </c>
      <c r="P44" s="201">
        <v>64.459999999999994</v>
      </c>
      <c r="Q44" s="201">
        <v>2.79</v>
      </c>
      <c r="R44" s="201">
        <v>5.59</v>
      </c>
      <c r="S44" s="201">
        <v>3.72</v>
      </c>
      <c r="T44" s="201">
        <v>0</v>
      </c>
      <c r="U44" s="201">
        <v>277.43</v>
      </c>
      <c r="V44" s="201">
        <v>5.0999999999999996</v>
      </c>
      <c r="W44" s="201">
        <v>10.85</v>
      </c>
      <c r="X44" s="201">
        <v>36.08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53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56.53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83.79</v>
      </c>
      <c r="L45" s="201">
        <v>32.590000000000003</v>
      </c>
      <c r="M45" s="201">
        <v>0</v>
      </c>
      <c r="N45" s="201">
        <v>22.93</v>
      </c>
      <c r="O45" s="201">
        <v>47.16</v>
      </c>
      <c r="P45" s="201">
        <v>64.459999999999994</v>
      </c>
      <c r="Q45" s="201">
        <v>2.79</v>
      </c>
      <c r="R45" s="201">
        <v>5.59</v>
      </c>
      <c r="S45" s="201">
        <v>3.72</v>
      </c>
      <c r="T45" s="201">
        <v>0</v>
      </c>
      <c r="U45" s="201">
        <v>277.43</v>
      </c>
      <c r="V45" s="201">
        <v>2.98</v>
      </c>
      <c r="W45" s="201">
        <v>10.85</v>
      </c>
      <c r="X45" s="201">
        <v>36.08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53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54.95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83.79</v>
      </c>
      <c r="L46" s="201">
        <v>32.590000000000003</v>
      </c>
      <c r="M46" s="201">
        <v>0</v>
      </c>
      <c r="N46" s="201">
        <v>22.93</v>
      </c>
      <c r="O46" s="201">
        <v>47.16</v>
      </c>
      <c r="P46" s="201">
        <v>64.459999999999994</v>
      </c>
      <c r="Q46" s="201">
        <v>2.79</v>
      </c>
      <c r="R46" s="201">
        <v>5.59</v>
      </c>
      <c r="S46" s="201">
        <v>3.72</v>
      </c>
      <c r="T46" s="201">
        <v>0</v>
      </c>
      <c r="U46" s="201">
        <v>277.43</v>
      </c>
      <c r="V46" s="201">
        <v>2.97</v>
      </c>
      <c r="W46" s="201">
        <v>10.85</v>
      </c>
      <c r="X46" s="201">
        <v>36.08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53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54.95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83.79</v>
      </c>
      <c r="L47" s="201">
        <v>32.590000000000003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2.79</v>
      </c>
      <c r="R47" s="201">
        <v>5.59</v>
      </c>
      <c r="S47" s="201">
        <v>3.72</v>
      </c>
      <c r="T47" s="201">
        <v>0</v>
      </c>
      <c r="U47" s="201">
        <v>277.43</v>
      </c>
      <c r="V47" s="201">
        <v>2.97</v>
      </c>
      <c r="W47" s="201">
        <v>10.85</v>
      </c>
      <c r="X47" s="201">
        <v>36.35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53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33.119999999999997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83.79</v>
      </c>
      <c r="L48" s="201">
        <v>32.590000000000003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2.79</v>
      </c>
      <c r="R48" s="201">
        <v>5.59</v>
      </c>
      <c r="S48" s="201">
        <v>3.72</v>
      </c>
      <c r="T48" s="201">
        <v>0</v>
      </c>
      <c r="U48" s="201">
        <v>277.43</v>
      </c>
      <c r="V48" s="201">
        <v>2.97</v>
      </c>
      <c r="W48" s="201">
        <v>10.85</v>
      </c>
      <c r="X48" s="201">
        <v>36.35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53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33.119999999999997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83.79</v>
      </c>
      <c r="L49" s="201">
        <v>32.590000000000003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2.79</v>
      </c>
      <c r="R49" s="201">
        <v>5.59</v>
      </c>
      <c r="S49" s="201">
        <v>3.72</v>
      </c>
      <c r="T49" s="201">
        <v>0</v>
      </c>
      <c r="U49" s="201">
        <v>277.43</v>
      </c>
      <c r="V49" s="201">
        <v>2.97</v>
      </c>
      <c r="W49" s="201">
        <v>10.85</v>
      </c>
      <c r="X49" s="201">
        <v>36.35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53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33.119999999999997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83.79</v>
      </c>
      <c r="L50" s="201">
        <v>32.590000000000003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2.79</v>
      </c>
      <c r="R50" s="201">
        <v>5.59</v>
      </c>
      <c r="S50" s="201">
        <v>3.72</v>
      </c>
      <c r="T50" s="201">
        <v>0</v>
      </c>
      <c r="U50" s="201">
        <v>277.43</v>
      </c>
      <c r="V50" s="201">
        <v>2.97</v>
      </c>
      <c r="W50" s="201">
        <v>10.85</v>
      </c>
      <c r="X50" s="201">
        <v>36.35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53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33.119999999999997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83.79</v>
      </c>
      <c r="L51" s="201">
        <v>32.590000000000003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2.79</v>
      </c>
      <c r="R51" s="201">
        <v>5.59</v>
      </c>
      <c r="S51" s="201">
        <v>3.72</v>
      </c>
      <c r="T51" s="201">
        <v>0</v>
      </c>
      <c r="U51" s="201">
        <v>272.88</v>
      </c>
      <c r="V51" s="201">
        <v>2.9</v>
      </c>
      <c r="W51" s="201">
        <v>10.85</v>
      </c>
      <c r="X51" s="201">
        <v>36.35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53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32.81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83.79</v>
      </c>
      <c r="L52" s="201">
        <v>32.590000000000003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2.79</v>
      </c>
      <c r="R52" s="201">
        <v>5.59</v>
      </c>
      <c r="S52" s="201">
        <v>3.72</v>
      </c>
      <c r="T52" s="201">
        <v>0</v>
      </c>
      <c r="U52" s="201">
        <v>272.88</v>
      </c>
      <c r="V52" s="201">
        <v>2.9</v>
      </c>
      <c r="W52" s="201">
        <v>10.85</v>
      </c>
      <c r="X52" s="201">
        <v>36.35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53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31.2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83.79</v>
      </c>
      <c r="L53" s="201">
        <v>32.590000000000003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2.79</v>
      </c>
      <c r="R53" s="201">
        <v>5.59</v>
      </c>
      <c r="S53" s="201">
        <v>3.72</v>
      </c>
      <c r="T53" s="201">
        <v>0</v>
      </c>
      <c r="U53" s="201">
        <v>272.88</v>
      </c>
      <c r="V53" s="201">
        <v>2.9</v>
      </c>
      <c r="W53" s="201">
        <v>10.85</v>
      </c>
      <c r="X53" s="201">
        <v>36.35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61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29.9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83.79</v>
      </c>
      <c r="L54" s="201">
        <v>32.590000000000003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2.79</v>
      </c>
      <c r="R54" s="201">
        <v>5.59</v>
      </c>
      <c r="S54" s="201">
        <v>3.72</v>
      </c>
      <c r="T54" s="201">
        <v>0</v>
      </c>
      <c r="U54" s="201">
        <v>272.88</v>
      </c>
      <c r="V54" s="201">
        <v>2.9</v>
      </c>
      <c r="W54" s="201">
        <v>10.85</v>
      </c>
      <c r="X54" s="201">
        <v>36.35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61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29.9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83.79</v>
      </c>
      <c r="L55" s="201">
        <v>32.590000000000003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2.79</v>
      </c>
      <c r="R55" s="201">
        <v>5.59</v>
      </c>
      <c r="S55" s="201">
        <v>3.72</v>
      </c>
      <c r="T55" s="201">
        <v>0</v>
      </c>
      <c r="U55" s="201">
        <v>272.88</v>
      </c>
      <c r="V55" s="201">
        <v>2.97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61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32.81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83.79</v>
      </c>
      <c r="L56" s="201">
        <v>32.590000000000003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2.79</v>
      </c>
      <c r="R56" s="201">
        <v>5.59</v>
      </c>
      <c r="S56" s="201">
        <v>3.72</v>
      </c>
      <c r="T56" s="201">
        <v>0</v>
      </c>
      <c r="U56" s="201">
        <v>272.88</v>
      </c>
      <c r="V56" s="201">
        <v>2.97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61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32.020000000000003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83.79</v>
      </c>
      <c r="L57" s="201">
        <v>32.590000000000003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2.79</v>
      </c>
      <c r="R57" s="201">
        <v>5.59</v>
      </c>
      <c r="S57" s="201">
        <v>3.73</v>
      </c>
      <c r="T57" s="201">
        <v>0</v>
      </c>
      <c r="U57" s="201">
        <v>272.88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61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21.54</v>
      </c>
      <c r="AQ57" s="201">
        <v>11.59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83.79</v>
      </c>
      <c r="L58" s="201">
        <v>32.590000000000003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2.79</v>
      </c>
      <c r="R58" s="201">
        <v>5.59</v>
      </c>
      <c r="S58" s="201">
        <v>3.72</v>
      </c>
      <c r="T58" s="201">
        <v>0</v>
      </c>
      <c r="U58" s="201">
        <v>272.88</v>
      </c>
      <c r="V58" s="201">
        <v>5.09</v>
      </c>
      <c r="W58" s="201">
        <v>10.85</v>
      </c>
      <c r="X58" s="201">
        <v>36.08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61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36.11</v>
      </c>
      <c r="AQ58" s="201">
        <v>11.58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111.72</v>
      </c>
      <c r="L59" s="201">
        <v>44.12</v>
      </c>
      <c r="M59" s="201">
        <v>0</v>
      </c>
      <c r="N59" s="201">
        <v>20.59</v>
      </c>
      <c r="O59" s="201">
        <v>34.57</v>
      </c>
      <c r="P59" s="201">
        <v>47.26</v>
      </c>
      <c r="Q59" s="201">
        <v>2.25</v>
      </c>
      <c r="R59" s="201">
        <v>6.41</v>
      </c>
      <c r="S59" s="201">
        <v>3.96</v>
      </c>
      <c r="T59" s="201">
        <v>0</v>
      </c>
      <c r="U59" s="201">
        <v>272.88</v>
      </c>
      <c r="V59" s="201">
        <v>5.09</v>
      </c>
      <c r="W59" s="201">
        <v>10.85</v>
      </c>
      <c r="X59" s="201">
        <v>36.08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61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53.07</v>
      </c>
      <c r="AQ59" s="201">
        <v>22.1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83.33</v>
      </c>
      <c r="L60" s="201">
        <v>34.14</v>
      </c>
      <c r="M60" s="201">
        <v>0</v>
      </c>
      <c r="N60" s="201">
        <v>20.66</v>
      </c>
      <c r="O60" s="201">
        <v>34.700000000000003</v>
      </c>
      <c r="P60" s="201">
        <v>47.43</v>
      </c>
      <c r="Q60" s="201">
        <v>3.37</v>
      </c>
      <c r="R60" s="201">
        <v>6.43</v>
      </c>
      <c r="S60" s="201">
        <v>3.98</v>
      </c>
      <c r="T60" s="201">
        <v>0</v>
      </c>
      <c r="U60" s="201">
        <v>272.88</v>
      </c>
      <c r="V60" s="201">
        <v>5.09</v>
      </c>
      <c r="W60" s="201">
        <v>10.85</v>
      </c>
      <c r="X60" s="201">
        <v>36.08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65.599999999999994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33.5</v>
      </c>
      <c r="L61" s="201">
        <v>28.69</v>
      </c>
      <c r="M61" s="201">
        <v>0</v>
      </c>
      <c r="N61" s="201">
        <v>20.98</v>
      </c>
      <c r="O61" s="201">
        <v>35.22</v>
      </c>
      <c r="P61" s="201">
        <v>48.14</v>
      </c>
      <c r="Q61" s="201">
        <v>3.42</v>
      </c>
      <c r="R61" s="201">
        <v>6.53</v>
      </c>
      <c r="S61" s="201">
        <v>4.04</v>
      </c>
      <c r="T61" s="201">
        <v>0</v>
      </c>
      <c r="U61" s="201">
        <v>272.88</v>
      </c>
      <c r="V61" s="201">
        <v>5.09</v>
      </c>
      <c r="W61" s="201">
        <v>10.85</v>
      </c>
      <c r="X61" s="201">
        <v>36.08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65.599999999999994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33.5</v>
      </c>
      <c r="L62" s="201">
        <v>27.89</v>
      </c>
      <c r="M62" s="201">
        <v>0</v>
      </c>
      <c r="N62" s="201">
        <v>20.399999999999999</v>
      </c>
      <c r="O62" s="201">
        <v>34.25</v>
      </c>
      <c r="P62" s="201">
        <v>46.82</v>
      </c>
      <c r="Q62" s="201">
        <v>3.32</v>
      </c>
      <c r="R62" s="201">
        <v>6.35</v>
      </c>
      <c r="S62" s="201">
        <v>3.93</v>
      </c>
      <c r="T62" s="201">
        <v>0</v>
      </c>
      <c r="U62" s="201">
        <v>272.88</v>
      </c>
      <c r="V62" s="201">
        <v>5.09</v>
      </c>
      <c r="W62" s="201">
        <v>10.85</v>
      </c>
      <c r="X62" s="201">
        <v>36.08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65.599999999999994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38.020000000000003</v>
      </c>
      <c r="L63" s="201">
        <v>30.69</v>
      </c>
      <c r="M63" s="201">
        <v>0</v>
      </c>
      <c r="N63" s="201">
        <v>22.45</v>
      </c>
      <c r="O63" s="201">
        <v>37.68</v>
      </c>
      <c r="P63" s="201">
        <v>51.51</v>
      </c>
      <c r="Q63" s="201">
        <v>3.66</v>
      </c>
      <c r="R63" s="201">
        <v>6.98</v>
      </c>
      <c r="S63" s="201">
        <v>4.32</v>
      </c>
      <c r="T63" s="201">
        <v>0</v>
      </c>
      <c r="U63" s="201">
        <v>272.88</v>
      </c>
      <c r="V63" s="201">
        <v>5.09</v>
      </c>
      <c r="W63" s="201">
        <v>10.85</v>
      </c>
      <c r="X63" s="201">
        <v>36.08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65.599999999999994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28.69</v>
      </c>
      <c r="L64" s="201">
        <v>39.93</v>
      </c>
      <c r="M64" s="201">
        <v>0</v>
      </c>
      <c r="N64" s="201">
        <v>20.48</v>
      </c>
      <c r="O64" s="201">
        <v>34.4</v>
      </c>
      <c r="P64" s="201">
        <v>47.01</v>
      </c>
      <c r="Q64" s="201">
        <v>3.34</v>
      </c>
      <c r="R64" s="201">
        <v>6.37</v>
      </c>
      <c r="S64" s="201">
        <v>3.94</v>
      </c>
      <c r="T64" s="201">
        <v>0</v>
      </c>
      <c r="U64" s="201">
        <v>272.88</v>
      </c>
      <c r="V64" s="201">
        <v>5.09</v>
      </c>
      <c r="W64" s="201">
        <v>10.85</v>
      </c>
      <c r="X64" s="201">
        <v>36.08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65.599999999999994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33.71</v>
      </c>
      <c r="L65" s="201">
        <v>40.6</v>
      </c>
      <c r="M65" s="201">
        <v>0</v>
      </c>
      <c r="N65" s="201">
        <v>20.83</v>
      </c>
      <c r="O65" s="201">
        <v>34.979999999999997</v>
      </c>
      <c r="P65" s="201">
        <v>47.81</v>
      </c>
      <c r="Q65" s="201">
        <v>2.2999999999999998</v>
      </c>
      <c r="R65" s="201">
        <v>4.3099999999999996</v>
      </c>
      <c r="S65" s="201">
        <v>2.66</v>
      </c>
      <c r="T65" s="201">
        <v>0</v>
      </c>
      <c r="U65" s="201">
        <v>272.88</v>
      </c>
      <c r="V65" s="201">
        <v>5.09</v>
      </c>
      <c r="W65" s="201">
        <v>10.85</v>
      </c>
      <c r="X65" s="201">
        <v>36.08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65.599999999999994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31.66</v>
      </c>
      <c r="L66" s="201">
        <v>36.11</v>
      </c>
      <c r="M66" s="201">
        <v>0</v>
      </c>
      <c r="N66" s="201">
        <v>18.309999999999999</v>
      </c>
      <c r="O66" s="201">
        <v>30.76</v>
      </c>
      <c r="P66" s="201">
        <v>42.03</v>
      </c>
      <c r="Q66" s="201">
        <v>1.82</v>
      </c>
      <c r="R66" s="201">
        <v>3.4</v>
      </c>
      <c r="S66" s="201">
        <v>2.1</v>
      </c>
      <c r="T66" s="201">
        <v>0</v>
      </c>
      <c r="U66" s="201">
        <v>272.88</v>
      </c>
      <c r="V66" s="201">
        <v>5.09</v>
      </c>
      <c r="W66" s="201">
        <v>10.85</v>
      </c>
      <c r="X66" s="201">
        <v>36.08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65.599999999999994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33.14</v>
      </c>
      <c r="L67" s="201">
        <v>37.799999999999997</v>
      </c>
      <c r="M67" s="201">
        <v>0</v>
      </c>
      <c r="N67" s="201">
        <v>19.170000000000002</v>
      </c>
      <c r="O67" s="201">
        <v>32.19</v>
      </c>
      <c r="P67" s="201">
        <v>43.99</v>
      </c>
      <c r="Q67" s="201">
        <v>1.98</v>
      </c>
      <c r="R67" s="201">
        <v>3.7</v>
      </c>
      <c r="S67" s="201">
        <v>2.2799999999999998</v>
      </c>
      <c r="T67" s="201">
        <v>0</v>
      </c>
      <c r="U67" s="201">
        <v>272.88</v>
      </c>
      <c r="V67" s="201">
        <v>5.09</v>
      </c>
      <c r="W67" s="201">
        <v>10.85</v>
      </c>
      <c r="X67" s="201">
        <v>36.08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65.599999999999994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35.450000000000003</v>
      </c>
      <c r="L68" s="201">
        <v>40.43</v>
      </c>
      <c r="M68" s="201">
        <v>0</v>
      </c>
      <c r="N68" s="201">
        <v>20.5</v>
      </c>
      <c r="O68" s="201">
        <v>34.44</v>
      </c>
      <c r="P68" s="201">
        <v>47.07</v>
      </c>
      <c r="Q68" s="201">
        <v>2.23</v>
      </c>
      <c r="R68" s="201">
        <v>4.1900000000000004</v>
      </c>
      <c r="S68" s="201">
        <v>2.58</v>
      </c>
      <c r="T68" s="201">
        <v>0</v>
      </c>
      <c r="U68" s="201">
        <v>272.88</v>
      </c>
      <c r="V68" s="201">
        <v>5.09</v>
      </c>
      <c r="W68" s="201">
        <v>10.85</v>
      </c>
      <c r="X68" s="201">
        <v>36.08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65.599999999999994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86.84</v>
      </c>
      <c r="L69" s="201">
        <v>32.549999999999997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5.32</v>
      </c>
      <c r="R69" s="201">
        <v>10.39</v>
      </c>
      <c r="S69" s="201">
        <v>6.47</v>
      </c>
      <c r="T69" s="201">
        <v>0</v>
      </c>
      <c r="U69" s="201">
        <v>272.88</v>
      </c>
      <c r="V69" s="201">
        <v>5.09</v>
      </c>
      <c r="W69" s="201">
        <v>10.85</v>
      </c>
      <c r="X69" s="201">
        <v>36.08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53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11.58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86.84</v>
      </c>
      <c r="L70" s="201">
        <v>32.58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3.22</v>
      </c>
      <c r="R70" s="201">
        <v>6.16</v>
      </c>
      <c r="S70" s="201">
        <v>3.81</v>
      </c>
      <c r="T70" s="201">
        <v>0</v>
      </c>
      <c r="U70" s="201">
        <v>272.88</v>
      </c>
      <c r="V70" s="201">
        <v>5.09</v>
      </c>
      <c r="W70" s="201">
        <v>10.85</v>
      </c>
      <c r="X70" s="201">
        <v>36.08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53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11.58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86.84</v>
      </c>
      <c r="L71" s="201">
        <v>32.58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3.22</v>
      </c>
      <c r="R71" s="201">
        <v>6.16</v>
      </c>
      <c r="S71" s="201">
        <v>3.81</v>
      </c>
      <c r="T71" s="201">
        <v>0</v>
      </c>
      <c r="U71" s="201">
        <v>272.88</v>
      </c>
      <c r="V71" s="201">
        <v>5.09</v>
      </c>
      <c r="W71" s="201">
        <v>10.85</v>
      </c>
      <c r="X71" s="201">
        <v>36.08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53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11.23</v>
      </c>
      <c r="AR71" s="201">
        <v>21.29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89.96</v>
      </c>
      <c r="L72" s="201">
        <v>32.590000000000003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3.22</v>
      </c>
      <c r="R72" s="201">
        <v>6.16</v>
      </c>
      <c r="S72" s="201">
        <v>3.81</v>
      </c>
      <c r="T72" s="201">
        <v>0</v>
      </c>
      <c r="U72" s="201">
        <v>272.88</v>
      </c>
      <c r="V72" s="201">
        <v>5.09</v>
      </c>
      <c r="W72" s="201">
        <v>10.85</v>
      </c>
      <c r="X72" s="201">
        <v>36.08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53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11.23</v>
      </c>
      <c r="AR72" s="201">
        <v>16.27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86.84</v>
      </c>
      <c r="L73" s="201">
        <v>32.58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3.22</v>
      </c>
      <c r="R73" s="201">
        <v>6.16</v>
      </c>
      <c r="S73" s="201">
        <v>3.81</v>
      </c>
      <c r="T73" s="201">
        <v>0</v>
      </c>
      <c r="U73" s="201">
        <v>272.88</v>
      </c>
      <c r="V73" s="201">
        <v>5.09</v>
      </c>
      <c r="W73" s="201">
        <v>10.85</v>
      </c>
      <c r="X73" s="201">
        <v>36.08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53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22.1</v>
      </c>
      <c r="AR73" s="201">
        <v>10.46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86.84</v>
      </c>
      <c r="L74" s="201">
        <v>32.58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3.22</v>
      </c>
      <c r="R74" s="201">
        <v>6.16</v>
      </c>
      <c r="S74" s="201">
        <v>3.81</v>
      </c>
      <c r="T74" s="201">
        <v>0</v>
      </c>
      <c r="U74" s="201">
        <v>272.88</v>
      </c>
      <c r="V74" s="201">
        <v>5.09</v>
      </c>
      <c r="W74" s="201">
        <v>10.85</v>
      </c>
      <c r="X74" s="201">
        <v>36.08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53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22.1</v>
      </c>
      <c r="AR74" s="201">
        <v>6.23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88.77</v>
      </c>
      <c r="L75" s="201">
        <v>32.58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3.22</v>
      </c>
      <c r="R75" s="201">
        <v>6.16</v>
      </c>
      <c r="S75" s="201">
        <v>3.81</v>
      </c>
      <c r="T75" s="201">
        <v>0</v>
      </c>
      <c r="U75" s="201">
        <v>274.31</v>
      </c>
      <c r="V75" s="201">
        <v>5.09</v>
      </c>
      <c r="W75" s="201">
        <v>10.85</v>
      </c>
      <c r="X75" s="201">
        <v>36.08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53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88.77</v>
      </c>
      <c r="L76" s="201">
        <v>32.58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3.22</v>
      </c>
      <c r="R76" s="201">
        <v>6.16</v>
      </c>
      <c r="S76" s="201">
        <v>3.81</v>
      </c>
      <c r="T76" s="201">
        <v>0</v>
      </c>
      <c r="U76" s="201">
        <v>274.39999999999998</v>
      </c>
      <c r="V76" s="201">
        <v>5.09</v>
      </c>
      <c r="W76" s="201">
        <v>8.5299999999999994</v>
      </c>
      <c r="X76" s="201">
        <v>36.08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53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11.58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88.77</v>
      </c>
      <c r="L77" s="201">
        <v>32.58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3.22</v>
      </c>
      <c r="R77" s="201">
        <v>6.16</v>
      </c>
      <c r="S77" s="201">
        <v>3.81</v>
      </c>
      <c r="T77" s="201">
        <v>0</v>
      </c>
      <c r="U77" s="201">
        <v>274.39999999999998</v>
      </c>
      <c r="V77" s="201">
        <v>5.09</v>
      </c>
      <c r="W77" s="201">
        <v>8.5299999999999994</v>
      </c>
      <c r="X77" s="201">
        <v>36.08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53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11.58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88.77</v>
      </c>
      <c r="L78" s="201">
        <v>32.58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3.22</v>
      </c>
      <c r="R78" s="201">
        <v>6.16</v>
      </c>
      <c r="S78" s="201">
        <v>3.81</v>
      </c>
      <c r="T78" s="201">
        <v>0</v>
      </c>
      <c r="U78" s="201">
        <v>274.39999999999998</v>
      </c>
      <c r="V78" s="201">
        <v>5.09</v>
      </c>
      <c r="W78" s="201">
        <v>8.5299999999999994</v>
      </c>
      <c r="X78" s="201">
        <v>36.08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53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11.58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114.2</v>
      </c>
      <c r="L79" s="201">
        <v>57.87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5.35</v>
      </c>
      <c r="R79" s="201">
        <v>10.39</v>
      </c>
      <c r="S79" s="201">
        <v>6.47</v>
      </c>
      <c r="T79" s="201">
        <v>0</v>
      </c>
      <c r="U79" s="201">
        <v>274.39999999999998</v>
      </c>
      <c r="V79" s="201">
        <v>5.09</v>
      </c>
      <c r="W79" s="201">
        <v>10.85</v>
      </c>
      <c r="X79" s="201">
        <v>36.08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53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152.02000000000001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5.35</v>
      </c>
      <c r="R80" s="201">
        <v>10.39</v>
      </c>
      <c r="S80" s="201">
        <v>6.47</v>
      </c>
      <c r="T80" s="201">
        <v>0</v>
      </c>
      <c r="U80" s="201">
        <v>274.39999999999998</v>
      </c>
      <c r="V80" s="201">
        <v>5.09</v>
      </c>
      <c r="W80" s="201">
        <v>10.85</v>
      </c>
      <c r="X80" s="201">
        <v>36.08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53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158.43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5.35</v>
      </c>
      <c r="R81" s="201">
        <v>10.39</v>
      </c>
      <c r="S81" s="201">
        <v>6.47</v>
      </c>
      <c r="T81" s="201">
        <v>0</v>
      </c>
      <c r="U81" s="201">
        <v>274.39999999999998</v>
      </c>
      <c r="V81" s="201">
        <v>5.09</v>
      </c>
      <c r="W81" s="201">
        <v>10.85</v>
      </c>
      <c r="X81" s="201">
        <v>36.08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53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158.29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5.35</v>
      </c>
      <c r="R82" s="201">
        <v>10.39</v>
      </c>
      <c r="S82" s="201">
        <v>6.47</v>
      </c>
      <c r="T82" s="201">
        <v>0</v>
      </c>
      <c r="U82" s="201">
        <v>274.39999999999998</v>
      </c>
      <c r="V82" s="201">
        <v>5.09</v>
      </c>
      <c r="W82" s="201">
        <v>10.85</v>
      </c>
      <c r="X82" s="201">
        <v>36.08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53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158.29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5.35</v>
      </c>
      <c r="R83" s="201">
        <v>10.39</v>
      </c>
      <c r="S83" s="201">
        <v>6.47</v>
      </c>
      <c r="T83" s="201">
        <v>0</v>
      </c>
      <c r="U83" s="201">
        <v>274.39999999999998</v>
      </c>
      <c r="V83" s="201">
        <v>5.09</v>
      </c>
      <c r="W83" s="201">
        <v>10.85</v>
      </c>
      <c r="X83" s="201">
        <v>36.08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48.14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158.29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5.35</v>
      </c>
      <c r="R84" s="201">
        <v>10.39</v>
      </c>
      <c r="S84" s="201">
        <v>6.47</v>
      </c>
      <c r="T84" s="201">
        <v>0</v>
      </c>
      <c r="U84" s="201">
        <v>274.39999999999998</v>
      </c>
      <c r="V84" s="201">
        <v>5.09</v>
      </c>
      <c r="W84" s="201">
        <v>10.85</v>
      </c>
      <c r="X84" s="201">
        <v>36.08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48.14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158.29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5.35</v>
      </c>
      <c r="R85" s="201">
        <v>10.39</v>
      </c>
      <c r="S85" s="201">
        <v>6.47</v>
      </c>
      <c r="T85" s="201">
        <v>0</v>
      </c>
      <c r="U85" s="201">
        <v>274.39999999999998</v>
      </c>
      <c r="V85" s="201">
        <v>5.09</v>
      </c>
      <c r="W85" s="201">
        <v>10.85</v>
      </c>
      <c r="X85" s="201">
        <v>36.08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48.14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158.29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5.35</v>
      </c>
      <c r="R86" s="201">
        <v>10.39</v>
      </c>
      <c r="S86" s="201">
        <v>6.47</v>
      </c>
      <c r="T86" s="201">
        <v>0</v>
      </c>
      <c r="U86" s="201">
        <v>274.39999999999998</v>
      </c>
      <c r="V86" s="201">
        <v>5.09</v>
      </c>
      <c r="W86" s="201">
        <v>10.85</v>
      </c>
      <c r="X86" s="201">
        <v>36.08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48.14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158.29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5.35</v>
      </c>
      <c r="R87" s="201">
        <v>10.39</v>
      </c>
      <c r="S87" s="201">
        <v>6.47</v>
      </c>
      <c r="T87" s="201">
        <v>0</v>
      </c>
      <c r="U87" s="201">
        <v>274.39999999999998</v>
      </c>
      <c r="V87" s="201">
        <v>5.09</v>
      </c>
      <c r="W87" s="201">
        <v>10.85</v>
      </c>
      <c r="X87" s="201">
        <v>36.08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48.14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158.29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5.35</v>
      </c>
      <c r="R88" s="201">
        <v>10.39</v>
      </c>
      <c r="S88" s="201">
        <v>6.47</v>
      </c>
      <c r="T88" s="201">
        <v>0</v>
      </c>
      <c r="U88" s="201">
        <v>274.39999999999998</v>
      </c>
      <c r="V88" s="201">
        <v>5.09</v>
      </c>
      <c r="W88" s="201">
        <v>10.85</v>
      </c>
      <c r="X88" s="201">
        <v>36.08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48.14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158.29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5.35</v>
      </c>
      <c r="R89" s="201">
        <v>10.39</v>
      </c>
      <c r="S89" s="201">
        <v>6.47</v>
      </c>
      <c r="T89" s="201">
        <v>0</v>
      </c>
      <c r="U89" s="201">
        <v>274.39999999999998</v>
      </c>
      <c r="V89" s="201">
        <v>5.09</v>
      </c>
      <c r="W89" s="201">
        <v>10.85</v>
      </c>
      <c r="X89" s="201">
        <v>36.08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48.14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158.29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5.35</v>
      </c>
      <c r="R90" s="201">
        <v>10.39</v>
      </c>
      <c r="S90" s="201">
        <v>6.47</v>
      </c>
      <c r="T90" s="201">
        <v>0</v>
      </c>
      <c r="U90" s="201">
        <v>274.39999999999998</v>
      </c>
      <c r="V90" s="201">
        <v>5.09</v>
      </c>
      <c r="W90" s="201">
        <v>10.85</v>
      </c>
      <c r="X90" s="201">
        <v>36.08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48.14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158.29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2.38</v>
      </c>
      <c r="R91" s="201">
        <v>10.39</v>
      </c>
      <c r="S91" s="201">
        <v>6.47</v>
      </c>
      <c r="T91" s="201">
        <v>0</v>
      </c>
      <c r="U91" s="201">
        <v>274.39999999999998</v>
      </c>
      <c r="V91" s="201">
        <v>5.09</v>
      </c>
      <c r="W91" s="201">
        <v>10.85</v>
      </c>
      <c r="X91" s="201">
        <v>36.08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48.14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158.29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2.38</v>
      </c>
      <c r="R92" s="201">
        <v>10.39</v>
      </c>
      <c r="S92" s="201">
        <v>6.47</v>
      </c>
      <c r="T92" s="201">
        <v>0</v>
      </c>
      <c r="U92" s="201">
        <v>274.39999999999998</v>
      </c>
      <c r="V92" s="201">
        <v>5.09</v>
      </c>
      <c r="W92" s="201">
        <v>10.85</v>
      </c>
      <c r="X92" s="201">
        <v>36.08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48.14</v>
      </c>
      <c r="AJ92" s="201">
        <v>0</v>
      </c>
      <c r="AK92" s="201">
        <v>0</v>
      </c>
      <c r="AL92" s="201">
        <v>0</v>
      </c>
      <c r="AM92" s="201">
        <v>23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158.29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2.38</v>
      </c>
      <c r="R93" s="201">
        <v>10.39</v>
      </c>
      <c r="S93" s="201">
        <v>6.47</v>
      </c>
      <c r="T93" s="201">
        <v>0</v>
      </c>
      <c r="U93" s="201">
        <v>274.39999999999998</v>
      </c>
      <c r="V93" s="201">
        <v>5.09</v>
      </c>
      <c r="W93" s="201">
        <v>10.85</v>
      </c>
      <c r="X93" s="201">
        <v>36.08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48.14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158.29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2.38</v>
      </c>
      <c r="R94" s="201">
        <v>10.39</v>
      </c>
      <c r="S94" s="201">
        <v>6.47</v>
      </c>
      <c r="T94" s="201">
        <v>0</v>
      </c>
      <c r="U94" s="201">
        <v>274.39999999999998</v>
      </c>
      <c r="V94" s="201">
        <v>5.09</v>
      </c>
      <c r="W94" s="201">
        <v>10.85</v>
      </c>
      <c r="X94" s="201">
        <v>36.08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57.68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158.29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2.38</v>
      </c>
      <c r="R95" s="201">
        <v>10.39</v>
      </c>
      <c r="S95" s="201">
        <v>6.47</v>
      </c>
      <c r="T95" s="201">
        <v>0</v>
      </c>
      <c r="U95" s="201">
        <v>274.39999999999998</v>
      </c>
      <c r="V95" s="201">
        <v>5.09</v>
      </c>
      <c r="W95" s="201">
        <v>10.85</v>
      </c>
      <c r="X95" s="201">
        <v>36.08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58.65</v>
      </c>
      <c r="AJ95" s="201">
        <v>0</v>
      </c>
      <c r="AK95" s="201">
        <v>0</v>
      </c>
      <c r="AL95" s="201">
        <v>0</v>
      </c>
      <c r="AM95" s="201">
        <v>55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158.29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2.38</v>
      </c>
      <c r="R96" s="201">
        <v>10.39</v>
      </c>
      <c r="S96" s="201">
        <v>6.47</v>
      </c>
      <c r="T96" s="201">
        <v>0</v>
      </c>
      <c r="U96" s="201">
        <v>274.39999999999998</v>
      </c>
      <c r="V96" s="201">
        <v>5.09</v>
      </c>
      <c r="W96" s="201">
        <v>10.85</v>
      </c>
      <c r="X96" s="201">
        <v>36.08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58.65</v>
      </c>
      <c r="AJ96" s="201">
        <v>0</v>
      </c>
      <c r="AK96" s="201">
        <v>0</v>
      </c>
      <c r="AL96" s="201">
        <v>0</v>
      </c>
      <c r="AM96" s="201">
        <v>55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158.29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2.38</v>
      </c>
      <c r="R97" s="201">
        <v>10.39</v>
      </c>
      <c r="S97" s="201">
        <v>6.47</v>
      </c>
      <c r="T97" s="201">
        <v>0</v>
      </c>
      <c r="U97" s="201">
        <v>274.39999999999998</v>
      </c>
      <c r="V97" s="201">
        <v>5.09</v>
      </c>
      <c r="W97" s="201">
        <v>10.85</v>
      </c>
      <c r="X97" s="201">
        <v>36.08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58.65</v>
      </c>
      <c r="AJ97" s="201">
        <v>0</v>
      </c>
      <c r="AK97" s="201">
        <v>0</v>
      </c>
      <c r="AL97" s="201">
        <v>0</v>
      </c>
      <c r="AM97" s="201">
        <v>55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158.29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2.38</v>
      </c>
      <c r="R98" s="201">
        <v>10.39</v>
      </c>
      <c r="S98" s="201">
        <v>6.47</v>
      </c>
      <c r="T98" s="201">
        <v>0</v>
      </c>
      <c r="U98" s="201">
        <v>274.39999999999998</v>
      </c>
      <c r="V98" s="201">
        <v>5.09</v>
      </c>
      <c r="W98" s="201">
        <v>10.85</v>
      </c>
      <c r="X98" s="201">
        <v>36.08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58.65</v>
      </c>
      <c r="AJ98" s="201">
        <v>0</v>
      </c>
      <c r="AK98" s="201">
        <v>0</v>
      </c>
      <c r="AL98" s="201">
        <v>0</v>
      </c>
      <c r="AM98" s="201">
        <v>55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2.5804825000000036</v>
      </c>
      <c r="L99">
        <f t="shared" si="0"/>
        <v>1.0415200000000004</v>
      </c>
      <c r="M99">
        <f t="shared" si="0"/>
        <v>0</v>
      </c>
      <c r="N99">
        <f t="shared" si="0"/>
        <v>0.65814249999999896</v>
      </c>
      <c r="O99">
        <f t="shared" si="0"/>
        <v>1.1267599999999991</v>
      </c>
      <c r="P99">
        <f t="shared" si="0"/>
        <v>1.5350650000000035</v>
      </c>
      <c r="Q99">
        <f t="shared" si="0"/>
        <v>8.7357500000000046E-2</v>
      </c>
      <c r="R99">
        <f t="shared" si="0"/>
        <v>0.18810999999999981</v>
      </c>
      <c r="S99">
        <f t="shared" si="0"/>
        <v>0.11883000000000023</v>
      </c>
      <c r="T99">
        <f t="shared" si="0"/>
        <v>0</v>
      </c>
      <c r="U99">
        <f t="shared" si="0"/>
        <v>6.6431175000000087</v>
      </c>
      <c r="V99">
        <f t="shared" si="0"/>
        <v>0.11578999999999974</v>
      </c>
      <c r="W99">
        <f t="shared" si="0"/>
        <v>0.25868750000000029</v>
      </c>
      <c r="X99">
        <f t="shared" si="0"/>
        <v>0.86706749999999888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1.1215999999999995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1.3201550000000004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</v>
      </c>
      <c r="AN99">
        <f t="shared" si="0"/>
        <v>0</v>
      </c>
      <c r="AO99">
        <f t="shared" si="0"/>
        <v>0</v>
      </c>
      <c r="AP99">
        <f t="shared" si="0"/>
        <v>1.3794000000000008</v>
      </c>
      <c r="AQ99">
        <f t="shared" si="0"/>
        <v>0.44017999999999929</v>
      </c>
      <c r="AR99">
        <f t="shared" si="0"/>
        <v>0.28290749999999981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27.21</v>
      </c>
      <c r="N3" s="201">
        <v>35.15</v>
      </c>
      <c r="O3" s="201">
        <v>0</v>
      </c>
      <c r="P3" s="201">
        <v>41.34</v>
      </c>
      <c r="Q3" s="201">
        <v>5.84</v>
      </c>
      <c r="R3" s="201">
        <v>12.55</v>
      </c>
      <c r="S3" s="201">
        <v>7.82</v>
      </c>
      <c r="T3" s="201">
        <v>0</v>
      </c>
      <c r="U3" s="201">
        <v>61.61</v>
      </c>
      <c r="V3" s="201">
        <v>6.16</v>
      </c>
      <c r="W3" s="201">
        <v>13.11</v>
      </c>
      <c r="X3" s="201">
        <v>43.57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63.16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27.21</v>
      </c>
      <c r="N4" s="201">
        <v>35.15</v>
      </c>
      <c r="O4" s="201">
        <v>0</v>
      </c>
      <c r="P4" s="201">
        <v>41.34</v>
      </c>
      <c r="Q4" s="201">
        <v>5.84</v>
      </c>
      <c r="R4" s="201">
        <v>12.55</v>
      </c>
      <c r="S4" s="201">
        <v>7.82</v>
      </c>
      <c r="T4" s="201">
        <v>0</v>
      </c>
      <c r="U4" s="201">
        <v>61.61</v>
      </c>
      <c r="V4" s="201">
        <v>6.16</v>
      </c>
      <c r="W4" s="201">
        <v>13.11</v>
      </c>
      <c r="X4" s="201">
        <v>43.57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63.16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27.21</v>
      </c>
      <c r="N5" s="201">
        <v>35.15</v>
      </c>
      <c r="O5" s="201">
        <v>0</v>
      </c>
      <c r="P5" s="201">
        <v>41.34</v>
      </c>
      <c r="Q5" s="201">
        <v>5.84</v>
      </c>
      <c r="R5" s="201">
        <v>12.55</v>
      </c>
      <c r="S5" s="201">
        <v>7.82</v>
      </c>
      <c r="T5" s="201">
        <v>0</v>
      </c>
      <c r="U5" s="201">
        <v>61.61</v>
      </c>
      <c r="V5" s="201">
        <v>6.16</v>
      </c>
      <c r="W5" s="201">
        <v>13.11</v>
      </c>
      <c r="X5" s="201">
        <v>43.57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63.16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27.21</v>
      </c>
      <c r="N6" s="201">
        <v>35.15</v>
      </c>
      <c r="O6" s="201">
        <v>0</v>
      </c>
      <c r="P6" s="201">
        <v>41.34</v>
      </c>
      <c r="Q6" s="201">
        <v>5.84</v>
      </c>
      <c r="R6" s="201">
        <v>12.55</v>
      </c>
      <c r="S6" s="201">
        <v>7.82</v>
      </c>
      <c r="T6" s="201">
        <v>0</v>
      </c>
      <c r="U6" s="201">
        <v>61.61</v>
      </c>
      <c r="V6" s="201">
        <v>6.16</v>
      </c>
      <c r="W6" s="201">
        <v>13.11</v>
      </c>
      <c r="X6" s="201">
        <v>43.57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63.16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27.21</v>
      </c>
      <c r="N7" s="201">
        <v>35.15</v>
      </c>
      <c r="O7" s="201">
        <v>0</v>
      </c>
      <c r="P7" s="201">
        <v>41.34</v>
      </c>
      <c r="Q7" s="201">
        <v>5.84</v>
      </c>
      <c r="R7" s="201">
        <v>12.55</v>
      </c>
      <c r="S7" s="201">
        <v>7.82</v>
      </c>
      <c r="T7" s="201">
        <v>0</v>
      </c>
      <c r="U7" s="201">
        <v>61.61</v>
      </c>
      <c r="V7" s="201">
        <v>6.16</v>
      </c>
      <c r="W7" s="201">
        <v>13.11</v>
      </c>
      <c r="X7" s="201">
        <v>43.57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63.16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289.47000000000003</v>
      </c>
      <c r="M8" s="201">
        <v>27.21</v>
      </c>
      <c r="N8" s="201">
        <v>35.15</v>
      </c>
      <c r="O8" s="201">
        <v>0</v>
      </c>
      <c r="P8" s="201">
        <v>41.34</v>
      </c>
      <c r="Q8" s="201">
        <v>5.84</v>
      </c>
      <c r="R8" s="201">
        <v>12.55</v>
      </c>
      <c r="S8" s="201">
        <v>7.82</v>
      </c>
      <c r="T8" s="201">
        <v>0</v>
      </c>
      <c r="U8" s="201">
        <v>61.61</v>
      </c>
      <c r="V8" s="201">
        <v>6.16</v>
      </c>
      <c r="W8" s="201">
        <v>13.11</v>
      </c>
      <c r="X8" s="201">
        <v>43.57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63.16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270.17</v>
      </c>
      <c r="M9" s="201">
        <v>27.21</v>
      </c>
      <c r="N9" s="201">
        <v>35.15</v>
      </c>
      <c r="O9" s="201">
        <v>0</v>
      </c>
      <c r="P9" s="201">
        <v>41.34</v>
      </c>
      <c r="Q9" s="201">
        <v>5.84</v>
      </c>
      <c r="R9" s="201">
        <v>12.55</v>
      </c>
      <c r="S9" s="201">
        <v>7.82</v>
      </c>
      <c r="T9" s="201">
        <v>0</v>
      </c>
      <c r="U9" s="201">
        <v>61.61</v>
      </c>
      <c r="V9" s="201">
        <v>6.16</v>
      </c>
      <c r="W9" s="201">
        <v>13.11</v>
      </c>
      <c r="X9" s="201">
        <v>43.57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63.16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221.93</v>
      </c>
      <c r="M10" s="201">
        <v>27.21</v>
      </c>
      <c r="N10" s="201">
        <v>35.15</v>
      </c>
      <c r="O10" s="201">
        <v>0</v>
      </c>
      <c r="P10" s="201">
        <v>41.34</v>
      </c>
      <c r="Q10" s="201">
        <v>5.84</v>
      </c>
      <c r="R10" s="201">
        <v>12.55</v>
      </c>
      <c r="S10" s="201">
        <v>7.82</v>
      </c>
      <c r="T10" s="201">
        <v>0</v>
      </c>
      <c r="U10" s="201">
        <v>61.61</v>
      </c>
      <c r="V10" s="201">
        <v>6.16</v>
      </c>
      <c r="W10" s="201">
        <v>13.11</v>
      </c>
      <c r="X10" s="201">
        <v>43.57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63.16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192.98</v>
      </c>
      <c r="M11" s="201">
        <v>27.21</v>
      </c>
      <c r="N11" s="201">
        <v>35.15</v>
      </c>
      <c r="O11" s="201">
        <v>0</v>
      </c>
      <c r="P11" s="201">
        <v>41.34</v>
      </c>
      <c r="Q11" s="201">
        <v>5.84</v>
      </c>
      <c r="R11" s="201">
        <v>12.55</v>
      </c>
      <c r="S11" s="201">
        <v>7.82</v>
      </c>
      <c r="T11" s="201">
        <v>0</v>
      </c>
      <c r="U11" s="201">
        <v>61.61</v>
      </c>
      <c r="V11" s="201">
        <v>6.16</v>
      </c>
      <c r="W11" s="201">
        <v>13.11</v>
      </c>
      <c r="X11" s="201">
        <v>43.57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80.61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63.16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183.33</v>
      </c>
      <c r="M12" s="201">
        <v>27.21</v>
      </c>
      <c r="N12" s="201">
        <v>35.15</v>
      </c>
      <c r="O12" s="201">
        <v>0</v>
      </c>
      <c r="P12" s="201">
        <v>41.34</v>
      </c>
      <c r="Q12" s="201">
        <v>5.84</v>
      </c>
      <c r="R12" s="201">
        <v>12.55</v>
      </c>
      <c r="S12" s="201">
        <v>7.82</v>
      </c>
      <c r="T12" s="201">
        <v>0</v>
      </c>
      <c r="U12" s="201">
        <v>61.61</v>
      </c>
      <c r="V12" s="201">
        <v>6.16</v>
      </c>
      <c r="W12" s="201">
        <v>13.11</v>
      </c>
      <c r="X12" s="201">
        <v>43.57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80.61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63.16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154.38</v>
      </c>
      <c r="M13" s="201">
        <v>27.21</v>
      </c>
      <c r="N13" s="201">
        <v>35.15</v>
      </c>
      <c r="O13" s="201">
        <v>0</v>
      </c>
      <c r="P13" s="201">
        <v>41.34</v>
      </c>
      <c r="Q13" s="201">
        <v>5.84</v>
      </c>
      <c r="R13" s="201">
        <v>12.55</v>
      </c>
      <c r="S13" s="201">
        <v>7.82</v>
      </c>
      <c r="T13" s="201">
        <v>0</v>
      </c>
      <c r="U13" s="201">
        <v>61.61</v>
      </c>
      <c r="V13" s="201">
        <v>6.16</v>
      </c>
      <c r="W13" s="201">
        <v>13.11</v>
      </c>
      <c r="X13" s="201">
        <v>43.57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80.61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63.16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125.44</v>
      </c>
      <c r="M14" s="201">
        <v>27.21</v>
      </c>
      <c r="N14" s="201">
        <v>35.15</v>
      </c>
      <c r="O14" s="201">
        <v>0</v>
      </c>
      <c r="P14" s="201">
        <v>41.34</v>
      </c>
      <c r="Q14" s="201">
        <v>5.84</v>
      </c>
      <c r="R14" s="201">
        <v>12.55</v>
      </c>
      <c r="S14" s="201">
        <v>7.82</v>
      </c>
      <c r="T14" s="201">
        <v>0</v>
      </c>
      <c r="U14" s="201">
        <v>61.61</v>
      </c>
      <c r="V14" s="201">
        <v>6.16</v>
      </c>
      <c r="W14" s="201">
        <v>13.11</v>
      </c>
      <c r="X14" s="201">
        <v>43.57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80.61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63.16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125.43</v>
      </c>
      <c r="M15" s="201">
        <v>26.45</v>
      </c>
      <c r="N15" s="201">
        <v>34.33</v>
      </c>
      <c r="O15" s="201">
        <v>0</v>
      </c>
      <c r="P15" s="201">
        <v>39.86</v>
      </c>
      <c r="Q15" s="201">
        <v>5.95</v>
      </c>
      <c r="R15" s="201">
        <v>12.19</v>
      </c>
      <c r="S15" s="201">
        <v>7.81</v>
      </c>
      <c r="T15" s="201">
        <v>0</v>
      </c>
      <c r="U15" s="201">
        <v>61.61</v>
      </c>
      <c r="V15" s="201">
        <v>6.16</v>
      </c>
      <c r="W15" s="201">
        <v>13.11</v>
      </c>
      <c r="X15" s="201">
        <v>43.57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80.61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63.16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4.97</v>
      </c>
      <c r="L16" s="201">
        <v>125.43</v>
      </c>
      <c r="M16" s="201">
        <v>26.45</v>
      </c>
      <c r="N16" s="201">
        <v>34.33</v>
      </c>
      <c r="O16" s="201">
        <v>0</v>
      </c>
      <c r="P16" s="201">
        <v>39.86</v>
      </c>
      <c r="Q16" s="201">
        <v>5.95</v>
      </c>
      <c r="R16" s="201">
        <v>12.55</v>
      </c>
      <c r="S16" s="201">
        <v>7.81</v>
      </c>
      <c r="T16" s="201">
        <v>0</v>
      </c>
      <c r="U16" s="201">
        <v>61.61</v>
      </c>
      <c r="V16" s="201">
        <v>6.16</v>
      </c>
      <c r="W16" s="201">
        <v>13.11</v>
      </c>
      <c r="X16" s="201">
        <v>43.57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80.61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63.16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4.97</v>
      </c>
      <c r="L17" s="201">
        <v>125.43</v>
      </c>
      <c r="M17" s="201">
        <v>26.45</v>
      </c>
      <c r="N17" s="201">
        <v>34.33</v>
      </c>
      <c r="O17" s="201">
        <v>0</v>
      </c>
      <c r="P17" s="201">
        <v>39.86</v>
      </c>
      <c r="Q17" s="201">
        <v>5.95</v>
      </c>
      <c r="R17" s="201">
        <v>12.55</v>
      </c>
      <c r="S17" s="201">
        <v>7.81</v>
      </c>
      <c r="T17" s="201">
        <v>0</v>
      </c>
      <c r="U17" s="201">
        <v>61.61</v>
      </c>
      <c r="V17" s="201">
        <v>6.16</v>
      </c>
      <c r="W17" s="201">
        <v>13.11</v>
      </c>
      <c r="X17" s="201">
        <v>43.57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80.61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63.16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125.43</v>
      </c>
      <c r="M18" s="201">
        <v>26.45</v>
      </c>
      <c r="N18" s="201">
        <v>34.33</v>
      </c>
      <c r="O18" s="201">
        <v>0</v>
      </c>
      <c r="P18" s="201">
        <v>39.86</v>
      </c>
      <c r="Q18" s="201">
        <v>5.95</v>
      </c>
      <c r="R18" s="201">
        <v>12.55</v>
      </c>
      <c r="S18" s="201">
        <v>7.81</v>
      </c>
      <c r="T18" s="201">
        <v>0</v>
      </c>
      <c r="U18" s="201">
        <v>61.61</v>
      </c>
      <c r="V18" s="201">
        <v>6.16</v>
      </c>
      <c r="W18" s="201">
        <v>13.11</v>
      </c>
      <c r="X18" s="201">
        <v>43.57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80.61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63.16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130</v>
      </c>
      <c r="M19" s="201">
        <v>26.45</v>
      </c>
      <c r="N19" s="201">
        <v>34.33</v>
      </c>
      <c r="O19" s="201">
        <v>0</v>
      </c>
      <c r="P19" s="201">
        <v>39.86</v>
      </c>
      <c r="Q19" s="201">
        <v>5.95</v>
      </c>
      <c r="R19" s="201">
        <v>12.55</v>
      </c>
      <c r="S19" s="201">
        <v>7.81</v>
      </c>
      <c r="T19" s="201">
        <v>0</v>
      </c>
      <c r="U19" s="201">
        <v>61.61</v>
      </c>
      <c r="V19" s="201">
        <v>6.16</v>
      </c>
      <c r="W19" s="201">
        <v>13.11</v>
      </c>
      <c r="X19" s="201">
        <v>43.57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80.61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63.16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4.97</v>
      </c>
      <c r="L20" s="201">
        <v>130</v>
      </c>
      <c r="M20" s="201">
        <v>26.45</v>
      </c>
      <c r="N20" s="201">
        <v>34.33</v>
      </c>
      <c r="O20" s="201">
        <v>0</v>
      </c>
      <c r="P20" s="201">
        <v>39.86</v>
      </c>
      <c r="Q20" s="201">
        <v>4.25</v>
      </c>
      <c r="R20" s="201">
        <v>6.9</v>
      </c>
      <c r="S20" s="201">
        <v>4.29</v>
      </c>
      <c r="T20" s="201">
        <v>0</v>
      </c>
      <c r="U20" s="201">
        <v>61.61</v>
      </c>
      <c r="V20" s="201">
        <v>6.16</v>
      </c>
      <c r="W20" s="201">
        <v>13.11</v>
      </c>
      <c r="X20" s="201">
        <v>43.57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80.61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63.16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4.97</v>
      </c>
      <c r="L21" s="201">
        <v>130</v>
      </c>
      <c r="M21" s="201">
        <v>26.45</v>
      </c>
      <c r="N21" s="201">
        <v>34.33</v>
      </c>
      <c r="O21" s="201">
        <v>0</v>
      </c>
      <c r="P21" s="201">
        <v>39.86</v>
      </c>
      <c r="Q21" s="201">
        <v>3.55</v>
      </c>
      <c r="R21" s="201">
        <v>6.9</v>
      </c>
      <c r="S21" s="201">
        <v>4.29</v>
      </c>
      <c r="T21" s="201">
        <v>0</v>
      </c>
      <c r="U21" s="201">
        <v>61.61</v>
      </c>
      <c r="V21" s="201">
        <v>6.16</v>
      </c>
      <c r="W21" s="201">
        <v>13.11</v>
      </c>
      <c r="X21" s="201">
        <v>43.57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80.61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130</v>
      </c>
      <c r="M22" s="201">
        <v>26.45</v>
      </c>
      <c r="N22" s="201">
        <v>34.33</v>
      </c>
      <c r="O22" s="201">
        <v>0</v>
      </c>
      <c r="P22" s="201">
        <v>39.86</v>
      </c>
      <c r="Q22" s="201">
        <v>3.55</v>
      </c>
      <c r="R22" s="201">
        <v>6.9</v>
      </c>
      <c r="S22" s="201">
        <v>4.29</v>
      </c>
      <c r="T22" s="201">
        <v>0</v>
      </c>
      <c r="U22" s="201">
        <v>61.61</v>
      </c>
      <c r="V22" s="201">
        <v>6.16</v>
      </c>
      <c r="W22" s="201">
        <v>13.11</v>
      </c>
      <c r="X22" s="201">
        <v>43.57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80.61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130</v>
      </c>
      <c r="M23" s="201">
        <v>26.45</v>
      </c>
      <c r="N23" s="201">
        <v>34.33</v>
      </c>
      <c r="O23" s="201">
        <v>0</v>
      </c>
      <c r="P23" s="201">
        <v>39.86</v>
      </c>
      <c r="Q23" s="201">
        <v>3.55</v>
      </c>
      <c r="R23" s="201">
        <v>6.9</v>
      </c>
      <c r="S23" s="201">
        <v>4.29</v>
      </c>
      <c r="T23" s="201">
        <v>0</v>
      </c>
      <c r="U23" s="201">
        <v>61.61</v>
      </c>
      <c r="V23" s="201">
        <v>6.16</v>
      </c>
      <c r="W23" s="201">
        <v>13.11</v>
      </c>
      <c r="X23" s="201">
        <v>43.57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80.61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19.3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5.05</v>
      </c>
      <c r="L24" s="201">
        <v>130</v>
      </c>
      <c r="M24" s="201">
        <v>26.45</v>
      </c>
      <c r="N24" s="201">
        <v>34.33</v>
      </c>
      <c r="O24" s="201">
        <v>0</v>
      </c>
      <c r="P24" s="201">
        <v>39.86</v>
      </c>
      <c r="Q24" s="201">
        <v>3.55</v>
      </c>
      <c r="R24" s="201">
        <v>6.9</v>
      </c>
      <c r="S24" s="201">
        <v>4.29</v>
      </c>
      <c r="T24" s="201">
        <v>0</v>
      </c>
      <c r="U24" s="201">
        <v>61.61</v>
      </c>
      <c r="V24" s="201">
        <v>6.16</v>
      </c>
      <c r="W24" s="201">
        <v>13.11</v>
      </c>
      <c r="X24" s="201">
        <v>43.57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80.61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19.3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130</v>
      </c>
      <c r="M25" s="201">
        <v>26.45</v>
      </c>
      <c r="N25" s="201">
        <v>34.33</v>
      </c>
      <c r="O25" s="201">
        <v>0</v>
      </c>
      <c r="P25" s="201">
        <v>39.86</v>
      </c>
      <c r="Q25" s="201">
        <v>5.84</v>
      </c>
      <c r="R25" s="201">
        <v>12.55</v>
      </c>
      <c r="S25" s="201">
        <v>7.82</v>
      </c>
      <c r="T25" s="201">
        <v>0</v>
      </c>
      <c r="U25" s="201">
        <v>61.61</v>
      </c>
      <c r="V25" s="201">
        <v>6.16</v>
      </c>
      <c r="W25" s="201">
        <v>13.11</v>
      </c>
      <c r="X25" s="201">
        <v>43.57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80.61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63.16</v>
      </c>
      <c r="AQ25" s="201">
        <v>26.84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5.01</v>
      </c>
      <c r="L26" s="201">
        <v>130</v>
      </c>
      <c r="M26" s="201">
        <v>26.45</v>
      </c>
      <c r="N26" s="201">
        <v>34.33</v>
      </c>
      <c r="O26" s="201">
        <v>0</v>
      </c>
      <c r="P26" s="201">
        <v>39.86</v>
      </c>
      <c r="Q26" s="201">
        <v>5.84</v>
      </c>
      <c r="R26" s="201">
        <v>12.55</v>
      </c>
      <c r="S26" s="201">
        <v>7.82</v>
      </c>
      <c r="T26" s="201">
        <v>0</v>
      </c>
      <c r="U26" s="201">
        <v>61.61</v>
      </c>
      <c r="V26" s="201">
        <v>6.16</v>
      </c>
      <c r="W26" s="201">
        <v>13.11</v>
      </c>
      <c r="X26" s="201">
        <v>43.57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80.61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63.16</v>
      </c>
      <c r="AQ26" s="201">
        <v>26.84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4.92</v>
      </c>
      <c r="L27" s="201">
        <v>130</v>
      </c>
      <c r="M27" s="201">
        <v>26.45</v>
      </c>
      <c r="N27" s="201">
        <v>34.33</v>
      </c>
      <c r="O27" s="201">
        <v>0</v>
      </c>
      <c r="P27" s="201">
        <v>39.86</v>
      </c>
      <c r="Q27" s="201">
        <v>5.84</v>
      </c>
      <c r="R27" s="201">
        <v>12.55</v>
      </c>
      <c r="S27" s="201">
        <v>7.81</v>
      </c>
      <c r="T27" s="201">
        <v>0</v>
      </c>
      <c r="U27" s="201">
        <v>61.61</v>
      </c>
      <c r="V27" s="201">
        <v>6.16</v>
      </c>
      <c r="W27" s="201">
        <v>13.11</v>
      </c>
      <c r="X27" s="201">
        <v>43.57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80.61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63.16</v>
      </c>
      <c r="AQ27" s="201">
        <v>26.7</v>
      </c>
      <c r="AR27" s="201">
        <v>4.2300000000000004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130</v>
      </c>
      <c r="M28" s="201">
        <v>26.45</v>
      </c>
      <c r="N28" s="201">
        <v>34.33</v>
      </c>
      <c r="O28" s="201">
        <v>0</v>
      </c>
      <c r="P28" s="201">
        <v>39.86</v>
      </c>
      <c r="Q28" s="201">
        <v>5.84</v>
      </c>
      <c r="R28" s="201">
        <v>12.55</v>
      </c>
      <c r="S28" s="201">
        <v>7.81</v>
      </c>
      <c r="T28" s="201">
        <v>0</v>
      </c>
      <c r="U28" s="201">
        <v>61.61</v>
      </c>
      <c r="V28" s="201">
        <v>6.16</v>
      </c>
      <c r="W28" s="201">
        <v>13.11</v>
      </c>
      <c r="X28" s="201">
        <v>43.57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80.61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63.16</v>
      </c>
      <c r="AQ28" s="201">
        <v>26.7</v>
      </c>
      <c r="AR28" s="201">
        <v>8.2100000000000009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130</v>
      </c>
      <c r="M29" s="201">
        <v>26.45</v>
      </c>
      <c r="N29" s="201">
        <v>34.33</v>
      </c>
      <c r="O29" s="201">
        <v>0</v>
      </c>
      <c r="P29" s="201">
        <v>39.86</v>
      </c>
      <c r="Q29" s="201">
        <v>5.84</v>
      </c>
      <c r="R29" s="201">
        <v>12.55</v>
      </c>
      <c r="S29" s="201">
        <v>7.82</v>
      </c>
      <c r="T29" s="201">
        <v>0</v>
      </c>
      <c r="U29" s="201">
        <v>61.61</v>
      </c>
      <c r="V29" s="201">
        <v>6.25</v>
      </c>
      <c r="W29" s="201">
        <v>13.11</v>
      </c>
      <c r="X29" s="201">
        <v>43.57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80.61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63.16</v>
      </c>
      <c r="AQ29" s="201">
        <v>24.3</v>
      </c>
      <c r="AR29" s="201">
        <v>11.74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130</v>
      </c>
      <c r="M30" s="201">
        <v>26.45</v>
      </c>
      <c r="N30" s="201">
        <v>34.33</v>
      </c>
      <c r="O30" s="201">
        <v>0</v>
      </c>
      <c r="P30" s="201">
        <v>39.86</v>
      </c>
      <c r="Q30" s="201">
        <v>5.84</v>
      </c>
      <c r="R30" s="201">
        <v>12.55</v>
      </c>
      <c r="S30" s="201">
        <v>7.82</v>
      </c>
      <c r="T30" s="201">
        <v>0</v>
      </c>
      <c r="U30" s="201">
        <v>61.61</v>
      </c>
      <c r="V30" s="201">
        <v>6.16</v>
      </c>
      <c r="W30" s="201">
        <v>13.11</v>
      </c>
      <c r="X30" s="201">
        <v>43.57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80.61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63.16</v>
      </c>
      <c r="AQ30" s="201">
        <v>24.3</v>
      </c>
      <c r="AR30" s="201">
        <v>14.7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5.01</v>
      </c>
      <c r="L31" s="201">
        <v>130</v>
      </c>
      <c r="M31" s="201">
        <v>26.45</v>
      </c>
      <c r="N31" s="201">
        <v>34.33</v>
      </c>
      <c r="O31" s="201">
        <v>0</v>
      </c>
      <c r="P31" s="201">
        <v>39.86</v>
      </c>
      <c r="Q31" s="201">
        <v>5.84</v>
      </c>
      <c r="R31" s="201">
        <v>12.55</v>
      </c>
      <c r="S31" s="201">
        <v>7.82</v>
      </c>
      <c r="T31" s="201">
        <v>0</v>
      </c>
      <c r="U31" s="201">
        <v>61.61</v>
      </c>
      <c r="V31" s="201">
        <v>6.16</v>
      </c>
      <c r="W31" s="201">
        <v>13.11</v>
      </c>
      <c r="X31" s="201">
        <v>43.58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80.61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63.16</v>
      </c>
      <c r="AQ31" s="201">
        <v>27.67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5.01</v>
      </c>
      <c r="L32" s="201">
        <v>130</v>
      </c>
      <c r="M32" s="201">
        <v>26.45</v>
      </c>
      <c r="N32" s="201">
        <v>34.33</v>
      </c>
      <c r="O32" s="201">
        <v>0</v>
      </c>
      <c r="P32" s="201">
        <v>39.86</v>
      </c>
      <c r="Q32" s="201">
        <v>3.55</v>
      </c>
      <c r="R32" s="201">
        <v>7.14</v>
      </c>
      <c r="S32" s="201">
        <v>4.29</v>
      </c>
      <c r="T32" s="201">
        <v>0</v>
      </c>
      <c r="U32" s="201">
        <v>61.61</v>
      </c>
      <c r="V32" s="201">
        <v>3.04</v>
      </c>
      <c r="W32" s="201">
        <v>13.11</v>
      </c>
      <c r="X32" s="201">
        <v>43.58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80.61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</v>
      </c>
      <c r="AQ32" s="201">
        <v>26.7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5.01</v>
      </c>
      <c r="L33" s="201">
        <v>130</v>
      </c>
      <c r="M33" s="201">
        <v>26.45</v>
      </c>
      <c r="N33" s="201">
        <v>34.33</v>
      </c>
      <c r="O33" s="201">
        <v>0</v>
      </c>
      <c r="P33" s="201">
        <v>39.86</v>
      </c>
      <c r="Q33" s="201">
        <v>3.64</v>
      </c>
      <c r="R33" s="201">
        <v>7.14</v>
      </c>
      <c r="S33" s="201">
        <v>4.29</v>
      </c>
      <c r="T33" s="201">
        <v>0</v>
      </c>
      <c r="U33" s="201">
        <v>61.61</v>
      </c>
      <c r="V33" s="201">
        <v>3.04</v>
      </c>
      <c r="W33" s="201">
        <v>7.22</v>
      </c>
      <c r="X33" s="201">
        <v>23.97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80.61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</v>
      </c>
      <c r="AQ33" s="201">
        <v>19.41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130</v>
      </c>
      <c r="M34" s="201">
        <v>26.45</v>
      </c>
      <c r="N34" s="201">
        <v>34.33</v>
      </c>
      <c r="O34" s="201">
        <v>0</v>
      </c>
      <c r="P34" s="201">
        <v>39.86</v>
      </c>
      <c r="Q34" s="201">
        <v>3.64</v>
      </c>
      <c r="R34" s="201">
        <v>7.14</v>
      </c>
      <c r="S34" s="201">
        <v>4.29</v>
      </c>
      <c r="T34" s="201">
        <v>0</v>
      </c>
      <c r="U34" s="201">
        <v>61.61</v>
      </c>
      <c r="V34" s="201">
        <v>3.04</v>
      </c>
      <c r="W34" s="201">
        <v>7.22</v>
      </c>
      <c r="X34" s="201">
        <v>23.97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80.61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</v>
      </c>
      <c r="AQ34" s="201">
        <v>19.41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5.01</v>
      </c>
      <c r="L35" s="201">
        <v>130</v>
      </c>
      <c r="M35" s="201">
        <v>26.45</v>
      </c>
      <c r="N35" s="201">
        <v>34.33</v>
      </c>
      <c r="O35" s="201">
        <v>0</v>
      </c>
      <c r="P35" s="201">
        <v>39.86</v>
      </c>
      <c r="Q35" s="201">
        <v>3.64</v>
      </c>
      <c r="R35" s="201">
        <v>7.14</v>
      </c>
      <c r="S35" s="201">
        <v>4.29</v>
      </c>
      <c r="T35" s="201">
        <v>0</v>
      </c>
      <c r="U35" s="201">
        <v>61.61</v>
      </c>
      <c r="V35" s="201">
        <v>3.04</v>
      </c>
      <c r="W35" s="201">
        <v>7.22</v>
      </c>
      <c r="X35" s="201">
        <v>23.97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80.61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17.670000000000002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5.01</v>
      </c>
      <c r="L36" s="201">
        <v>130</v>
      </c>
      <c r="M36" s="201">
        <v>26.45</v>
      </c>
      <c r="N36" s="201">
        <v>34.33</v>
      </c>
      <c r="O36" s="201">
        <v>0</v>
      </c>
      <c r="P36" s="201">
        <v>39.86</v>
      </c>
      <c r="Q36" s="201">
        <v>3.64</v>
      </c>
      <c r="R36" s="201">
        <v>7.14</v>
      </c>
      <c r="S36" s="201">
        <v>4.29</v>
      </c>
      <c r="T36" s="201">
        <v>0</v>
      </c>
      <c r="U36" s="201">
        <v>61.61</v>
      </c>
      <c r="V36" s="201">
        <v>3.04</v>
      </c>
      <c r="W36" s="201">
        <v>7.22</v>
      </c>
      <c r="X36" s="201">
        <v>23.97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80.61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17.670000000000002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5.01</v>
      </c>
      <c r="L37" s="201">
        <v>130</v>
      </c>
      <c r="M37" s="201">
        <v>18.579999999999998</v>
      </c>
      <c r="N37" s="201">
        <v>28.09</v>
      </c>
      <c r="O37" s="201">
        <v>0</v>
      </c>
      <c r="P37" s="201">
        <v>39.86</v>
      </c>
      <c r="Q37" s="201">
        <v>3.64</v>
      </c>
      <c r="R37" s="201">
        <v>7.14</v>
      </c>
      <c r="S37" s="201">
        <v>4.29</v>
      </c>
      <c r="T37" s="201">
        <v>0</v>
      </c>
      <c r="U37" s="201">
        <v>61.61</v>
      </c>
      <c r="V37" s="201">
        <v>3.04</v>
      </c>
      <c r="W37" s="201">
        <v>7.22</v>
      </c>
      <c r="X37" s="201">
        <v>23.97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80.61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17.670000000000002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5.01</v>
      </c>
      <c r="L38" s="201">
        <v>130</v>
      </c>
      <c r="M38" s="201">
        <v>18.809999999999999</v>
      </c>
      <c r="N38" s="201">
        <v>28.54</v>
      </c>
      <c r="O38" s="201">
        <v>0</v>
      </c>
      <c r="P38" s="201">
        <v>41.35</v>
      </c>
      <c r="Q38" s="201">
        <v>3.64</v>
      </c>
      <c r="R38" s="201">
        <v>7.14</v>
      </c>
      <c r="S38" s="201">
        <v>4.29</v>
      </c>
      <c r="T38" s="201">
        <v>0</v>
      </c>
      <c r="U38" s="201">
        <v>61.61</v>
      </c>
      <c r="V38" s="201">
        <v>3.04</v>
      </c>
      <c r="W38" s="201">
        <v>7.22</v>
      </c>
      <c r="X38" s="201">
        <v>23.97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80.61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5.01</v>
      </c>
      <c r="L39" s="201">
        <v>130</v>
      </c>
      <c r="M39" s="201">
        <v>18.579999999999998</v>
      </c>
      <c r="N39" s="201">
        <v>28.09</v>
      </c>
      <c r="O39" s="201">
        <v>0</v>
      </c>
      <c r="P39" s="201">
        <v>39.86</v>
      </c>
      <c r="Q39" s="201">
        <v>3.64</v>
      </c>
      <c r="R39" s="201">
        <v>7.14</v>
      </c>
      <c r="S39" s="201">
        <v>4.29</v>
      </c>
      <c r="T39" s="201">
        <v>0</v>
      </c>
      <c r="U39" s="201">
        <v>61.61</v>
      </c>
      <c r="V39" s="201">
        <v>3.04</v>
      </c>
      <c r="W39" s="201">
        <v>7.22</v>
      </c>
      <c r="X39" s="201">
        <v>23.97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80.61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17.670000000000002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5.01</v>
      </c>
      <c r="L40" s="201">
        <v>130</v>
      </c>
      <c r="M40" s="201">
        <v>18.75</v>
      </c>
      <c r="N40" s="201">
        <v>28.09</v>
      </c>
      <c r="O40" s="201">
        <v>0</v>
      </c>
      <c r="P40" s="201">
        <v>39.86</v>
      </c>
      <c r="Q40" s="201">
        <v>3.64</v>
      </c>
      <c r="R40" s="201">
        <v>7.14</v>
      </c>
      <c r="S40" s="201">
        <v>4.29</v>
      </c>
      <c r="T40" s="201">
        <v>0</v>
      </c>
      <c r="U40" s="201">
        <v>61.61</v>
      </c>
      <c r="V40" s="201">
        <v>3.04</v>
      </c>
      <c r="W40" s="201">
        <v>7.22</v>
      </c>
      <c r="X40" s="201">
        <v>23.97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80.61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17.670000000000002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5.01</v>
      </c>
      <c r="L41" s="201">
        <v>130</v>
      </c>
      <c r="M41" s="201">
        <v>18.579999999999998</v>
      </c>
      <c r="N41" s="201">
        <v>28.09</v>
      </c>
      <c r="O41" s="201">
        <v>0</v>
      </c>
      <c r="P41" s="201">
        <v>39.86</v>
      </c>
      <c r="Q41" s="201">
        <v>3.64</v>
      </c>
      <c r="R41" s="201">
        <v>7.14</v>
      </c>
      <c r="S41" s="201">
        <v>4.29</v>
      </c>
      <c r="T41" s="201">
        <v>0</v>
      </c>
      <c r="U41" s="201">
        <v>61.61</v>
      </c>
      <c r="V41" s="201">
        <v>3.04</v>
      </c>
      <c r="W41" s="201">
        <v>7.22</v>
      </c>
      <c r="X41" s="201">
        <v>23.97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80.61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18.62</v>
      </c>
      <c r="AQ41" s="201">
        <v>17.670000000000002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5.01</v>
      </c>
      <c r="L42" s="201">
        <v>130</v>
      </c>
      <c r="M42" s="201">
        <v>18.579999999999998</v>
      </c>
      <c r="N42" s="201">
        <v>28.09</v>
      </c>
      <c r="O42" s="201">
        <v>0</v>
      </c>
      <c r="P42" s="201">
        <v>39.86</v>
      </c>
      <c r="Q42" s="201">
        <v>3.64</v>
      </c>
      <c r="R42" s="201">
        <v>7.14</v>
      </c>
      <c r="S42" s="201">
        <v>4.29</v>
      </c>
      <c r="T42" s="201">
        <v>0</v>
      </c>
      <c r="U42" s="201">
        <v>61.61</v>
      </c>
      <c r="V42" s="201">
        <v>3.04</v>
      </c>
      <c r="W42" s="201">
        <v>7.22</v>
      </c>
      <c r="X42" s="201">
        <v>23.97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80.61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18.920000000000002</v>
      </c>
      <c r="AQ42" s="201">
        <v>17.670000000000002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130</v>
      </c>
      <c r="M43" s="201">
        <v>26.45</v>
      </c>
      <c r="N43" s="201">
        <v>34.74</v>
      </c>
      <c r="O43" s="201">
        <v>0</v>
      </c>
      <c r="P43" s="201">
        <v>41.35</v>
      </c>
      <c r="Q43" s="201">
        <v>3.55</v>
      </c>
      <c r="R43" s="201">
        <v>6.9</v>
      </c>
      <c r="S43" s="201">
        <v>4.29</v>
      </c>
      <c r="T43" s="201">
        <v>0</v>
      </c>
      <c r="U43" s="201">
        <v>60.94</v>
      </c>
      <c r="V43" s="201">
        <v>3.04</v>
      </c>
      <c r="W43" s="201">
        <v>7.22</v>
      </c>
      <c r="X43" s="201">
        <v>23.97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80.61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18.170000000000002</v>
      </c>
      <c r="AQ43" s="201">
        <v>17.670000000000002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130</v>
      </c>
      <c r="M44" s="201">
        <v>27.21</v>
      </c>
      <c r="N44" s="201">
        <v>35.15</v>
      </c>
      <c r="O44" s="201">
        <v>0</v>
      </c>
      <c r="P44" s="201">
        <v>41.35</v>
      </c>
      <c r="Q44" s="201">
        <v>3.55</v>
      </c>
      <c r="R44" s="201">
        <v>6.9</v>
      </c>
      <c r="S44" s="201">
        <v>4.29</v>
      </c>
      <c r="T44" s="201">
        <v>0</v>
      </c>
      <c r="U44" s="201">
        <v>60.94</v>
      </c>
      <c r="V44" s="201">
        <v>3.04</v>
      </c>
      <c r="W44" s="201">
        <v>13.11</v>
      </c>
      <c r="X44" s="201">
        <v>43.58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80.61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18.989999999999998</v>
      </c>
      <c r="AQ44" s="201">
        <v>17.670000000000002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125.44</v>
      </c>
      <c r="M45" s="201">
        <v>27.21</v>
      </c>
      <c r="N45" s="201">
        <v>35.15</v>
      </c>
      <c r="O45" s="201">
        <v>0</v>
      </c>
      <c r="P45" s="201">
        <v>41.35</v>
      </c>
      <c r="Q45" s="201">
        <v>3.55</v>
      </c>
      <c r="R45" s="201">
        <v>6.9</v>
      </c>
      <c r="S45" s="201">
        <v>4.29</v>
      </c>
      <c r="T45" s="201">
        <v>0</v>
      </c>
      <c r="U45" s="201">
        <v>60.94</v>
      </c>
      <c r="V45" s="201">
        <v>3.13</v>
      </c>
      <c r="W45" s="201">
        <v>13.11</v>
      </c>
      <c r="X45" s="201">
        <v>43.58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80.61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19.440000000000001</v>
      </c>
      <c r="AQ45" s="201">
        <v>17.670000000000002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125.44</v>
      </c>
      <c r="M46" s="201">
        <v>27.21</v>
      </c>
      <c r="N46" s="201">
        <v>35.15</v>
      </c>
      <c r="O46" s="201">
        <v>0</v>
      </c>
      <c r="P46" s="201">
        <v>41.35</v>
      </c>
      <c r="Q46" s="201">
        <v>3.55</v>
      </c>
      <c r="R46" s="201">
        <v>6.9</v>
      </c>
      <c r="S46" s="201">
        <v>4.29</v>
      </c>
      <c r="T46" s="201">
        <v>0</v>
      </c>
      <c r="U46" s="201">
        <v>60.94</v>
      </c>
      <c r="V46" s="201">
        <v>3.12</v>
      </c>
      <c r="W46" s="201">
        <v>13.11</v>
      </c>
      <c r="X46" s="201">
        <v>43.58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80.61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19.440000000000001</v>
      </c>
      <c r="AQ46" s="201">
        <v>17.670000000000002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125.44</v>
      </c>
      <c r="M47" s="201">
        <v>27.23</v>
      </c>
      <c r="N47" s="201">
        <v>35.15</v>
      </c>
      <c r="O47" s="201">
        <v>0</v>
      </c>
      <c r="P47" s="201">
        <v>41.34</v>
      </c>
      <c r="Q47" s="201">
        <v>3.55</v>
      </c>
      <c r="R47" s="201">
        <v>6.9</v>
      </c>
      <c r="S47" s="201">
        <v>4.29</v>
      </c>
      <c r="T47" s="201">
        <v>0</v>
      </c>
      <c r="U47" s="201">
        <v>60.94</v>
      </c>
      <c r="V47" s="201">
        <v>3.12</v>
      </c>
      <c r="W47" s="201">
        <v>13.11</v>
      </c>
      <c r="X47" s="201">
        <v>43.9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80.61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19.48</v>
      </c>
      <c r="AQ47" s="201">
        <v>17.670000000000002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125.44</v>
      </c>
      <c r="M48" s="201">
        <v>27.23</v>
      </c>
      <c r="N48" s="201">
        <v>35.15</v>
      </c>
      <c r="O48" s="201">
        <v>0</v>
      </c>
      <c r="P48" s="201">
        <v>41.34</v>
      </c>
      <c r="Q48" s="201">
        <v>3.55</v>
      </c>
      <c r="R48" s="201">
        <v>6.9</v>
      </c>
      <c r="S48" s="201">
        <v>4.29</v>
      </c>
      <c r="T48" s="201">
        <v>0</v>
      </c>
      <c r="U48" s="201">
        <v>60.94</v>
      </c>
      <c r="V48" s="201">
        <v>3.12</v>
      </c>
      <c r="W48" s="201">
        <v>13.11</v>
      </c>
      <c r="X48" s="201">
        <v>43.9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80.61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19.48</v>
      </c>
      <c r="AQ48" s="201">
        <v>17.670000000000002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125.44</v>
      </c>
      <c r="M49" s="201">
        <v>27.21</v>
      </c>
      <c r="N49" s="201">
        <v>35.15</v>
      </c>
      <c r="O49" s="201">
        <v>0</v>
      </c>
      <c r="P49" s="201">
        <v>41.34</v>
      </c>
      <c r="Q49" s="201">
        <v>3.56</v>
      </c>
      <c r="R49" s="201">
        <v>6.91</v>
      </c>
      <c r="S49" s="201">
        <v>4.3</v>
      </c>
      <c r="T49" s="201">
        <v>0</v>
      </c>
      <c r="U49" s="201">
        <v>60.94</v>
      </c>
      <c r="V49" s="201">
        <v>3.12</v>
      </c>
      <c r="W49" s="201">
        <v>13.11</v>
      </c>
      <c r="X49" s="201">
        <v>43.9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80.61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19.48</v>
      </c>
      <c r="AQ49" s="201">
        <v>17.670000000000002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125.44</v>
      </c>
      <c r="M50" s="201">
        <v>27.23</v>
      </c>
      <c r="N50" s="201">
        <v>35.15</v>
      </c>
      <c r="O50" s="201">
        <v>0</v>
      </c>
      <c r="P50" s="201">
        <v>41.34</v>
      </c>
      <c r="Q50" s="201">
        <v>3.56</v>
      </c>
      <c r="R50" s="201">
        <v>6.91</v>
      </c>
      <c r="S50" s="201">
        <v>4.3</v>
      </c>
      <c r="T50" s="201">
        <v>0</v>
      </c>
      <c r="U50" s="201">
        <v>60.94</v>
      </c>
      <c r="V50" s="201">
        <v>3.12</v>
      </c>
      <c r="W50" s="201">
        <v>13.11</v>
      </c>
      <c r="X50" s="201">
        <v>43.9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80.61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19.48</v>
      </c>
      <c r="AQ50" s="201">
        <v>17.670000000000002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125.44</v>
      </c>
      <c r="M51" s="201">
        <v>27.23</v>
      </c>
      <c r="N51" s="201">
        <v>35.15</v>
      </c>
      <c r="O51" s="201">
        <v>0</v>
      </c>
      <c r="P51" s="201">
        <v>41.34</v>
      </c>
      <c r="Q51" s="201">
        <v>3.56</v>
      </c>
      <c r="R51" s="201">
        <v>6.91</v>
      </c>
      <c r="S51" s="201">
        <v>4.3</v>
      </c>
      <c r="T51" s="201">
        <v>0</v>
      </c>
      <c r="U51" s="201">
        <v>59.94</v>
      </c>
      <c r="V51" s="201">
        <v>6.16</v>
      </c>
      <c r="W51" s="201">
        <v>13.11</v>
      </c>
      <c r="X51" s="201">
        <v>43.9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80.61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17.670000000000002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125.44</v>
      </c>
      <c r="M52" s="201">
        <v>27.23</v>
      </c>
      <c r="N52" s="201">
        <v>35.15</v>
      </c>
      <c r="O52" s="201">
        <v>0</v>
      </c>
      <c r="P52" s="201">
        <v>41.34</v>
      </c>
      <c r="Q52" s="201">
        <v>3.56</v>
      </c>
      <c r="R52" s="201">
        <v>6.91</v>
      </c>
      <c r="S52" s="201">
        <v>4.3</v>
      </c>
      <c r="T52" s="201">
        <v>0</v>
      </c>
      <c r="U52" s="201">
        <v>59.94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80.61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71.52</v>
      </c>
      <c r="AQ52" s="201">
        <v>17.670000000000002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125.44</v>
      </c>
      <c r="M53" s="201">
        <v>27.21</v>
      </c>
      <c r="N53" s="201">
        <v>35.15</v>
      </c>
      <c r="O53" s="201">
        <v>0</v>
      </c>
      <c r="P53" s="201">
        <v>41.34</v>
      </c>
      <c r="Q53" s="201">
        <v>3.56</v>
      </c>
      <c r="R53" s="201">
        <v>6.91</v>
      </c>
      <c r="S53" s="201">
        <v>4.3</v>
      </c>
      <c r="T53" s="201">
        <v>0</v>
      </c>
      <c r="U53" s="201">
        <v>59.94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80.61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76.98</v>
      </c>
      <c r="AQ53" s="201">
        <v>17.670000000000002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125.44</v>
      </c>
      <c r="M54" s="201">
        <v>27.21</v>
      </c>
      <c r="N54" s="201">
        <v>35.15</v>
      </c>
      <c r="O54" s="201">
        <v>0</v>
      </c>
      <c r="P54" s="201">
        <v>41.34</v>
      </c>
      <c r="Q54" s="201">
        <v>3.56</v>
      </c>
      <c r="R54" s="201">
        <v>6.91</v>
      </c>
      <c r="S54" s="201">
        <v>4.3</v>
      </c>
      <c r="T54" s="201">
        <v>0</v>
      </c>
      <c r="U54" s="201">
        <v>59.94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80.61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76.98</v>
      </c>
      <c r="AQ54" s="201">
        <v>17.670000000000002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3.56</v>
      </c>
      <c r="R55" s="201">
        <v>6.91</v>
      </c>
      <c r="S55" s="201">
        <v>4.3</v>
      </c>
      <c r="T55" s="201">
        <v>0</v>
      </c>
      <c r="U55" s="201">
        <v>59.94</v>
      </c>
      <c r="V55" s="201">
        <v>3.12</v>
      </c>
      <c r="W55" s="201">
        <v>13.11</v>
      </c>
      <c r="X55" s="201">
        <v>43.9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80.61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25.21</v>
      </c>
      <c r="AQ55" s="201">
        <v>17.670000000000002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3.56</v>
      </c>
      <c r="R56" s="201">
        <v>6.91</v>
      </c>
      <c r="S56" s="201">
        <v>4.3</v>
      </c>
      <c r="T56" s="201">
        <v>0</v>
      </c>
      <c r="U56" s="201">
        <v>59.94</v>
      </c>
      <c r="V56" s="201">
        <v>3.12</v>
      </c>
      <c r="W56" s="201">
        <v>13.11</v>
      </c>
      <c r="X56" s="201">
        <v>43.9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80.61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19.52</v>
      </c>
      <c r="AQ56" s="201">
        <v>17.670000000000002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125.44</v>
      </c>
      <c r="M57" s="201">
        <v>27.21</v>
      </c>
      <c r="N57" s="201">
        <v>35.15</v>
      </c>
      <c r="O57" s="201">
        <v>0</v>
      </c>
      <c r="P57" s="201">
        <v>41.34</v>
      </c>
      <c r="Q57" s="201">
        <v>3.56</v>
      </c>
      <c r="R57" s="201">
        <v>6.91</v>
      </c>
      <c r="S57" s="201">
        <v>4.3</v>
      </c>
      <c r="T57" s="201">
        <v>0</v>
      </c>
      <c r="U57" s="201">
        <v>59.94</v>
      </c>
      <c r="V57" s="201">
        <v>6.16</v>
      </c>
      <c r="W57" s="201">
        <v>13.11</v>
      </c>
      <c r="X57" s="201">
        <v>43.9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80.61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49.37</v>
      </c>
      <c r="AQ57" s="201">
        <v>7.73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125.44</v>
      </c>
      <c r="M58" s="201">
        <v>27.21</v>
      </c>
      <c r="N58" s="201">
        <v>35.15</v>
      </c>
      <c r="O58" s="201">
        <v>0</v>
      </c>
      <c r="P58" s="201">
        <v>41.34</v>
      </c>
      <c r="Q58" s="201">
        <v>6.47</v>
      </c>
      <c r="R58" s="201">
        <v>12.55</v>
      </c>
      <c r="S58" s="201">
        <v>7.82</v>
      </c>
      <c r="T58" s="201">
        <v>0</v>
      </c>
      <c r="U58" s="201">
        <v>59.94</v>
      </c>
      <c r="V58" s="201">
        <v>6.16</v>
      </c>
      <c r="W58" s="201">
        <v>13.11</v>
      </c>
      <c r="X58" s="201">
        <v>43.57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80.61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62.46</v>
      </c>
      <c r="AQ58" s="201">
        <v>26.7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6.38</v>
      </c>
      <c r="L59" s="201">
        <v>148.52000000000001</v>
      </c>
      <c r="M59" s="201">
        <v>19.23</v>
      </c>
      <c r="N59" s="201">
        <v>24.87</v>
      </c>
      <c r="O59" s="201">
        <v>0</v>
      </c>
      <c r="P59" s="201">
        <v>29.25</v>
      </c>
      <c r="Q59" s="201">
        <v>4.49</v>
      </c>
      <c r="R59" s="201">
        <v>7.74</v>
      </c>
      <c r="S59" s="201">
        <v>4.79</v>
      </c>
      <c r="T59" s="201">
        <v>0</v>
      </c>
      <c r="U59" s="201">
        <v>59.94</v>
      </c>
      <c r="V59" s="201">
        <v>6.16</v>
      </c>
      <c r="W59" s="201">
        <v>13.11</v>
      </c>
      <c r="X59" s="201">
        <v>43.57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80.61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75.209999999999994</v>
      </c>
      <c r="AQ59" s="201">
        <v>26.7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4.76</v>
      </c>
      <c r="L60" s="201">
        <v>161.9</v>
      </c>
      <c r="M60" s="201">
        <v>19.3</v>
      </c>
      <c r="N60" s="201">
        <v>24.96</v>
      </c>
      <c r="O60" s="201">
        <v>0</v>
      </c>
      <c r="P60" s="201">
        <v>29.35</v>
      </c>
      <c r="Q60" s="201">
        <v>4.07</v>
      </c>
      <c r="R60" s="201">
        <v>7.77</v>
      </c>
      <c r="S60" s="201">
        <v>4.8</v>
      </c>
      <c r="T60" s="201">
        <v>0</v>
      </c>
      <c r="U60" s="201">
        <v>59.94</v>
      </c>
      <c r="V60" s="201">
        <v>6.16</v>
      </c>
      <c r="W60" s="201">
        <v>13.11</v>
      </c>
      <c r="X60" s="201">
        <v>43.57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80.61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75.209999999999994</v>
      </c>
      <c r="AQ60" s="201">
        <v>26.7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3.49</v>
      </c>
      <c r="L61" s="201">
        <v>170.96</v>
      </c>
      <c r="M61" s="201">
        <v>19.600000000000001</v>
      </c>
      <c r="N61" s="201">
        <v>25.34</v>
      </c>
      <c r="O61" s="201">
        <v>0</v>
      </c>
      <c r="P61" s="201">
        <v>29.8</v>
      </c>
      <c r="Q61" s="201">
        <v>4.1399999999999997</v>
      </c>
      <c r="R61" s="201">
        <v>7.89</v>
      </c>
      <c r="S61" s="201">
        <v>4.88</v>
      </c>
      <c r="T61" s="201">
        <v>0</v>
      </c>
      <c r="U61" s="201">
        <v>59.94</v>
      </c>
      <c r="V61" s="201">
        <v>6.16</v>
      </c>
      <c r="W61" s="201">
        <v>13.11</v>
      </c>
      <c r="X61" s="201">
        <v>43.57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80.61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3.49</v>
      </c>
      <c r="L62" s="201">
        <v>166.23</v>
      </c>
      <c r="M62" s="201">
        <v>19.04</v>
      </c>
      <c r="N62" s="201">
        <v>24.64</v>
      </c>
      <c r="O62" s="201">
        <v>0</v>
      </c>
      <c r="P62" s="201">
        <v>28.97</v>
      </c>
      <c r="Q62" s="201">
        <v>4.0199999999999996</v>
      </c>
      <c r="R62" s="201">
        <v>7.67</v>
      </c>
      <c r="S62" s="201">
        <v>4.74</v>
      </c>
      <c r="T62" s="201">
        <v>0</v>
      </c>
      <c r="U62" s="201">
        <v>59.94</v>
      </c>
      <c r="V62" s="201">
        <v>6.16</v>
      </c>
      <c r="W62" s="201">
        <v>13.11</v>
      </c>
      <c r="X62" s="201">
        <v>43.57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80.61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3.96</v>
      </c>
      <c r="L63" s="201">
        <v>182.9</v>
      </c>
      <c r="M63" s="201">
        <v>20.96</v>
      </c>
      <c r="N63" s="201">
        <v>27.1</v>
      </c>
      <c r="O63" s="201">
        <v>0</v>
      </c>
      <c r="P63" s="201">
        <v>31.88</v>
      </c>
      <c r="Q63" s="201">
        <v>4.43</v>
      </c>
      <c r="R63" s="201">
        <v>8.44</v>
      </c>
      <c r="S63" s="201">
        <v>5.22</v>
      </c>
      <c r="T63" s="201">
        <v>0</v>
      </c>
      <c r="U63" s="201">
        <v>59.94</v>
      </c>
      <c r="V63" s="201">
        <v>6.16</v>
      </c>
      <c r="W63" s="201">
        <v>13.11</v>
      </c>
      <c r="X63" s="201">
        <v>43.57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80.61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3.84</v>
      </c>
      <c r="L64" s="201">
        <v>237.94</v>
      </c>
      <c r="M64" s="201">
        <v>19.13</v>
      </c>
      <c r="N64" s="201">
        <v>24.74</v>
      </c>
      <c r="O64" s="201">
        <v>0</v>
      </c>
      <c r="P64" s="201">
        <v>29.1</v>
      </c>
      <c r="Q64" s="201">
        <v>4.04</v>
      </c>
      <c r="R64" s="201">
        <v>7.7</v>
      </c>
      <c r="S64" s="201">
        <v>4.76</v>
      </c>
      <c r="T64" s="201">
        <v>0</v>
      </c>
      <c r="U64" s="201">
        <v>59.94</v>
      </c>
      <c r="V64" s="201">
        <v>6.16</v>
      </c>
      <c r="W64" s="201">
        <v>13.11</v>
      </c>
      <c r="X64" s="201">
        <v>43.57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80.61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3.95</v>
      </c>
      <c r="L65" s="201">
        <v>241.96</v>
      </c>
      <c r="M65" s="201">
        <v>19.45</v>
      </c>
      <c r="N65" s="201">
        <v>25.16</v>
      </c>
      <c r="O65" s="201">
        <v>0</v>
      </c>
      <c r="P65" s="201">
        <v>29.59</v>
      </c>
      <c r="Q65" s="201">
        <v>4.54</v>
      </c>
      <c r="R65" s="201">
        <v>8.65</v>
      </c>
      <c r="S65" s="201">
        <v>5.37</v>
      </c>
      <c r="T65" s="201">
        <v>0</v>
      </c>
      <c r="U65" s="201">
        <v>59.94</v>
      </c>
      <c r="V65" s="201">
        <v>6.16</v>
      </c>
      <c r="W65" s="201">
        <v>13.11</v>
      </c>
      <c r="X65" s="201">
        <v>43.57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80.61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3.49</v>
      </c>
      <c r="L66" s="201">
        <v>215.18</v>
      </c>
      <c r="M66" s="201">
        <v>17.100000000000001</v>
      </c>
      <c r="N66" s="201">
        <v>22.12</v>
      </c>
      <c r="O66" s="201">
        <v>0</v>
      </c>
      <c r="P66" s="201">
        <v>26.02</v>
      </c>
      <c r="Q66" s="201">
        <v>4.07</v>
      </c>
      <c r="R66" s="201">
        <v>7.76</v>
      </c>
      <c r="S66" s="201">
        <v>4.8099999999999996</v>
      </c>
      <c r="T66" s="201">
        <v>0</v>
      </c>
      <c r="U66" s="201">
        <v>59.94</v>
      </c>
      <c r="V66" s="201">
        <v>6.16</v>
      </c>
      <c r="W66" s="201">
        <v>13.11</v>
      </c>
      <c r="X66" s="201">
        <v>43.57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80.61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3.65</v>
      </c>
      <c r="L67" s="201">
        <v>225.24</v>
      </c>
      <c r="M67" s="201">
        <v>17.899999999999999</v>
      </c>
      <c r="N67" s="201">
        <v>23.15</v>
      </c>
      <c r="O67" s="201">
        <v>0</v>
      </c>
      <c r="P67" s="201">
        <v>27.23</v>
      </c>
      <c r="Q67" s="201">
        <v>4.2300000000000004</v>
      </c>
      <c r="R67" s="201">
        <v>8.07</v>
      </c>
      <c r="S67" s="201">
        <v>5</v>
      </c>
      <c r="T67" s="201">
        <v>0</v>
      </c>
      <c r="U67" s="201">
        <v>59.94</v>
      </c>
      <c r="V67" s="201">
        <v>6.16</v>
      </c>
      <c r="W67" s="201">
        <v>13.11</v>
      </c>
      <c r="X67" s="201">
        <v>43.57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80.61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3.91</v>
      </c>
      <c r="L68" s="201">
        <v>240.97</v>
      </c>
      <c r="M68" s="201">
        <v>19.149999999999999</v>
      </c>
      <c r="N68" s="201">
        <v>24.77</v>
      </c>
      <c r="O68" s="201">
        <v>0</v>
      </c>
      <c r="P68" s="201">
        <v>29.14</v>
      </c>
      <c r="Q68" s="201">
        <v>4.4800000000000004</v>
      </c>
      <c r="R68" s="201">
        <v>8.5399999999999991</v>
      </c>
      <c r="S68" s="201">
        <v>5.3</v>
      </c>
      <c r="T68" s="201">
        <v>0</v>
      </c>
      <c r="U68" s="201">
        <v>59.94</v>
      </c>
      <c r="V68" s="201">
        <v>6.16</v>
      </c>
      <c r="W68" s="201">
        <v>13.11</v>
      </c>
      <c r="X68" s="201">
        <v>43.57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80.61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375.84</v>
      </c>
      <c r="M69" s="201">
        <v>27.21</v>
      </c>
      <c r="N69" s="201">
        <v>35.15</v>
      </c>
      <c r="O69" s="201">
        <v>0</v>
      </c>
      <c r="P69" s="201">
        <v>41.34</v>
      </c>
      <c r="Q69" s="201">
        <v>6.44</v>
      </c>
      <c r="R69" s="201">
        <v>12.55</v>
      </c>
      <c r="S69" s="201">
        <v>7.82</v>
      </c>
      <c r="T69" s="201">
        <v>0</v>
      </c>
      <c r="U69" s="201">
        <v>59.94</v>
      </c>
      <c r="V69" s="201">
        <v>6.16</v>
      </c>
      <c r="W69" s="201">
        <v>13.11</v>
      </c>
      <c r="X69" s="201">
        <v>43.57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80.61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308.76</v>
      </c>
      <c r="M70" s="201">
        <v>27.21</v>
      </c>
      <c r="N70" s="201">
        <v>35.15</v>
      </c>
      <c r="O70" s="201">
        <v>0</v>
      </c>
      <c r="P70" s="201">
        <v>41.34</v>
      </c>
      <c r="Q70" s="201">
        <v>6.46</v>
      </c>
      <c r="R70" s="201">
        <v>12.55</v>
      </c>
      <c r="S70" s="201">
        <v>7.82</v>
      </c>
      <c r="T70" s="201">
        <v>0</v>
      </c>
      <c r="U70" s="201">
        <v>59.94</v>
      </c>
      <c r="V70" s="201">
        <v>6.16</v>
      </c>
      <c r="W70" s="201">
        <v>13.11</v>
      </c>
      <c r="X70" s="201">
        <v>43.57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80.61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308.77</v>
      </c>
      <c r="M71" s="201">
        <v>27.21</v>
      </c>
      <c r="N71" s="201">
        <v>35.15</v>
      </c>
      <c r="O71" s="201">
        <v>0</v>
      </c>
      <c r="P71" s="201">
        <v>41.34</v>
      </c>
      <c r="Q71" s="201">
        <v>6.46</v>
      </c>
      <c r="R71" s="201">
        <v>12.55</v>
      </c>
      <c r="S71" s="201">
        <v>7.82</v>
      </c>
      <c r="T71" s="201">
        <v>0</v>
      </c>
      <c r="U71" s="201">
        <v>59.94</v>
      </c>
      <c r="V71" s="201">
        <v>6.16</v>
      </c>
      <c r="W71" s="201">
        <v>13.11</v>
      </c>
      <c r="X71" s="201">
        <v>43.57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80.61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26.84</v>
      </c>
      <c r="AR71" s="201">
        <v>20.36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9.3699999999999992</v>
      </c>
      <c r="L72" s="201">
        <v>260.52999999999997</v>
      </c>
      <c r="M72" s="201">
        <v>27.21</v>
      </c>
      <c r="N72" s="201">
        <v>35.15</v>
      </c>
      <c r="O72" s="201">
        <v>0</v>
      </c>
      <c r="P72" s="201">
        <v>41.34</v>
      </c>
      <c r="Q72" s="201">
        <v>6.46</v>
      </c>
      <c r="R72" s="201">
        <v>12.55</v>
      </c>
      <c r="S72" s="201">
        <v>7.82</v>
      </c>
      <c r="T72" s="201">
        <v>0</v>
      </c>
      <c r="U72" s="201">
        <v>59.94</v>
      </c>
      <c r="V72" s="201">
        <v>6.16</v>
      </c>
      <c r="W72" s="201">
        <v>13.11</v>
      </c>
      <c r="X72" s="201">
        <v>43.57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80.61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26.84</v>
      </c>
      <c r="AR72" s="201">
        <v>15.59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212.28</v>
      </c>
      <c r="M73" s="201">
        <v>27.21</v>
      </c>
      <c r="N73" s="201">
        <v>35.15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7.82</v>
      </c>
      <c r="T73" s="201">
        <v>0</v>
      </c>
      <c r="U73" s="201">
        <v>59.94</v>
      </c>
      <c r="V73" s="201">
        <v>6.16</v>
      </c>
      <c r="W73" s="201">
        <v>13.11</v>
      </c>
      <c r="X73" s="201">
        <v>43.57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80.61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26.7</v>
      </c>
      <c r="AR73" s="201">
        <v>10.02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183.33</v>
      </c>
      <c r="M74" s="201">
        <v>27.21</v>
      </c>
      <c r="N74" s="201">
        <v>35.15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7.82</v>
      </c>
      <c r="T74" s="201">
        <v>0</v>
      </c>
      <c r="U74" s="201">
        <v>59.94</v>
      </c>
      <c r="V74" s="201">
        <v>6.16</v>
      </c>
      <c r="W74" s="201">
        <v>13.11</v>
      </c>
      <c r="X74" s="201">
        <v>43.57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80.61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26.7</v>
      </c>
      <c r="AR74" s="201">
        <v>5.97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125.44</v>
      </c>
      <c r="M75" s="201">
        <v>27.21</v>
      </c>
      <c r="N75" s="201">
        <v>35.15</v>
      </c>
      <c r="O75" s="201">
        <v>0</v>
      </c>
      <c r="P75" s="201">
        <v>41.34</v>
      </c>
      <c r="Q75" s="201">
        <v>6.46</v>
      </c>
      <c r="R75" s="201">
        <v>12.55</v>
      </c>
      <c r="S75" s="201">
        <v>7.82</v>
      </c>
      <c r="T75" s="201">
        <v>0</v>
      </c>
      <c r="U75" s="201">
        <v>60.26</v>
      </c>
      <c r="V75" s="201">
        <v>6.16</v>
      </c>
      <c r="W75" s="201">
        <v>13.11</v>
      </c>
      <c r="X75" s="201">
        <v>43.57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80.61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125.44</v>
      </c>
      <c r="M76" s="201">
        <v>27.21</v>
      </c>
      <c r="N76" s="201">
        <v>35.15</v>
      </c>
      <c r="O76" s="201">
        <v>0</v>
      </c>
      <c r="P76" s="201">
        <v>41.34</v>
      </c>
      <c r="Q76" s="201">
        <v>6.46</v>
      </c>
      <c r="R76" s="201">
        <v>12.55</v>
      </c>
      <c r="S76" s="201">
        <v>7.82</v>
      </c>
      <c r="T76" s="201">
        <v>0</v>
      </c>
      <c r="U76" s="201">
        <v>60.28</v>
      </c>
      <c r="V76" s="201">
        <v>6.16</v>
      </c>
      <c r="W76" s="201">
        <v>10.31</v>
      </c>
      <c r="X76" s="201">
        <v>43.57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80.61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125.44</v>
      </c>
      <c r="M77" s="201">
        <v>27.21</v>
      </c>
      <c r="N77" s="201">
        <v>35.15</v>
      </c>
      <c r="O77" s="201">
        <v>0</v>
      </c>
      <c r="P77" s="201">
        <v>41.34</v>
      </c>
      <c r="Q77" s="201">
        <v>6.46</v>
      </c>
      <c r="R77" s="201">
        <v>12.55</v>
      </c>
      <c r="S77" s="201">
        <v>7.82</v>
      </c>
      <c r="T77" s="201">
        <v>0</v>
      </c>
      <c r="U77" s="201">
        <v>60.28</v>
      </c>
      <c r="V77" s="201">
        <v>6.16</v>
      </c>
      <c r="W77" s="201">
        <v>10.31</v>
      </c>
      <c r="X77" s="201">
        <v>43.57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80.61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125.44</v>
      </c>
      <c r="M78" s="201">
        <v>27.21</v>
      </c>
      <c r="N78" s="201">
        <v>35.15</v>
      </c>
      <c r="O78" s="201">
        <v>0</v>
      </c>
      <c r="P78" s="201">
        <v>41.34</v>
      </c>
      <c r="Q78" s="201">
        <v>6.46</v>
      </c>
      <c r="R78" s="201">
        <v>12.55</v>
      </c>
      <c r="S78" s="201">
        <v>7.82</v>
      </c>
      <c r="T78" s="201">
        <v>0</v>
      </c>
      <c r="U78" s="201">
        <v>60.28</v>
      </c>
      <c r="V78" s="201">
        <v>6.16</v>
      </c>
      <c r="W78" s="201">
        <v>10.31</v>
      </c>
      <c r="X78" s="201">
        <v>43.57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80.61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7.93</v>
      </c>
      <c r="L79" s="201">
        <v>150.51</v>
      </c>
      <c r="M79" s="201">
        <v>27.21</v>
      </c>
      <c r="N79" s="201">
        <v>35.15</v>
      </c>
      <c r="O79" s="201">
        <v>0</v>
      </c>
      <c r="P79" s="201">
        <v>41.34</v>
      </c>
      <c r="Q79" s="201">
        <v>6.47</v>
      </c>
      <c r="R79" s="201">
        <v>12.55</v>
      </c>
      <c r="S79" s="201">
        <v>7.82</v>
      </c>
      <c r="T79" s="201">
        <v>0</v>
      </c>
      <c r="U79" s="201">
        <v>60.28</v>
      </c>
      <c r="V79" s="201">
        <v>6.16</v>
      </c>
      <c r="W79" s="201">
        <v>13.11</v>
      </c>
      <c r="X79" s="201">
        <v>43.57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80.61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8.68</v>
      </c>
      <c r="L80" s="201">
        <v>260.52</v>
      </c>
      <c r="M80" s="201">
        <v>27.21</v>
      </c>
      <c r="N80" s="201">
        <v>35.15</v>
      </c>
      <c r="O80" s="201">
        <v>0</v>
      </c>
      <c r="P80" s="201">
        <v>41.34</v>
      </c>
      <c r="Q80" s="201">
        <v>6.47</v>
      </c>
      <c r="R80" s="201">
        <v>12.55</v>
      </c>
      <c r="S80" s="201">
        <v>7.82</v>
      </c>
      <c r="T80" s="201">
        <v>0</v>
      </c>
      <c r="U80" s="201">
        <v>60.28</v>
      </c>
      <c r="V80" s="201">
        <v>6.16</v>
      </c>
      <c r="W80" s="201">
        <v>13.11</v>
      </c>
      <c r="X80" s="201">
        <v>43.57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80.61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317.94</v>
      </c>
      <c r="M81" s="201">
        <v>27.21</v>
      </c>
      <c r="N81" s="201">
        <v>35.15</v>
      </c>
      <c r="O81" s="201">
        <v>0</v>
      </c>
      <c r="P81" s="201">
        <v>41.34</v>
      </c>
      <c r="Q81" s="201">
        <v>6.47</v>
      </c>
      <c r="R81" s="201">
        <v>12.55</v>
      </c>
      <c r="S81" s="201">
        <v>7.82</v>
      </c>
      <c r="T81" s="201">
        <v>0</v>
      </c>
      <c r="U81" s="201">
        <v>60.28</v>
      </c>
      <c r="V81" s="201">
        <v>6.16</v>
      </c>
      <c r="W81" s="201">
        <v>13.11</v>
      </c>
      <c r="X81" s="201">
        <v>43.57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80.61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317.94</v>
      </c>
      <c r="M82" s="201">
        <v>27.21</v>
      </c>
      <c r="N82" s="201">
        <v>35.15</v>
      </c>
      <c r="O82" s="201">
        <v>0</v>
      </c>
      <c r="P82" s="201">
        <v>41.34</v>
      </c>
      <c r="Q82" s="201">
        <v>6.47</v>
      </c>
      <c r="R82" s="201">
        <v>12.55</v>
      </c>
      <c r="S82" s="201">
        <v>7.82</v>
      </c>
      <c r="T82" s="201">
        <v>0</v>
      </c>
      <c r="U82" s="201">
        <v>60.28</v>
      </c>
      <c r="V82" s="201">
        <v>6.16</v>
      </c>
      <c r="W82" s="201">
        <v>13.11</v>
      </c>
      <c r="X82" s="201">
        <v>43.57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80.61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317.94</v>
      </c>
      <c r="M83" s="201">
        <v>27.21</v>
      </c>
      <c r="N83" s="201">
        <v>35.15</v>
      </c>
      <c r="O83" s="201">
        <v>0</v>
      </c>
      <c r="P83" s="201">
        <v>41.34</v>
      </c>
      <c r="Q83" s="201">
        <v>6.47</v>
      </c>
      <c r="R83" s="201">
        <v>12.55</v>
      </c>
      <c r="S83" s="201">
        <v>7.82</v>
      </c>
      <c r="T83" s="201">
        <v>0</v>
      </c>
      <c r="U83" s="201">
        <v>60.28</v>
      </c>
      <c r="V83" s="201">
        <v>6.16</v>
      </c>
      <c r="W83" s="201">
        <v>13.11</v>
      </c>
      <c r="X83" s="201">
        <v>43.57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73.92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27.21</v>
      </c>
      <c r="N84" s="201">
        <v>35.15</v>
      </c>
      <c r="O84" s="201">
        <v>0</v>
      </c>
      <c r="P84" s="201">
        <v>41.34</v>
      </c>
      <c r="Q84" s="201">
        <v>6.47</v>
      </c>
      <c r="R84" s="201">
        <v>12.55</v>
      </c>
      <c r="S84" s="201">
        <v>7.82</v>
      </c>
      <c r="T84" s="201">
        <v>0</v>
      </c>
      <c r="U84" s="201">
        <v>60.28</v>
      </c>
      <c r="V84" s="201">
        <v>6.16</v>
      </c>
      <c r="W84" s="201">
        <v>13.11</v>
      </c>
      <c r="X84" s="201">
        <v>43.57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73.92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27.21</v>
      </c>
      <c r="N85" s="201">
        <v>35.15</v>
      </c>
      <c r="O85" s="201">
        <v>0</v>
      </c>
      <c r="P85" s="201">
        <v>41.34</v>
      </c>
      <c r="Q85" s="201">
        <v>6.47</v>
      </c>
      <c r="R85" s="201">
        <v>12.55</v>
      </c>
      <c r="S85" s="201">
        <v>7.82</v>
      </c>
      <c r="T85" s="201">
        <v>0</v>
      </c>
      <c r="U85" s="201">
        <v>60.28</v>
      </c>
      <c r="V85" s="201">
        <v>6.16</v>
      </c>
      <c r="W85" s="201">
        <v>13.11</v>
      </c>
      <c r="X85" s="201">
        <v>43.57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73.92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27.21</v>
      </c>
      <c r="N86" s="201">
        <v>35.15</v>
      </c>
      <c r="O86" s="201">
        <v>0</v>
      </c>
      <c r="P86" s="201">
        <v>41.34</v>
      </c>
      <c r="Q86" s="201">
        <v>6.47</v>
      </c>
      <c r="R86" s="201">
        <v>12.55</v>
      </c>
      <c r="S86" s="201">
        <v>7.82</v>
      </c>
      <c r="T86" s="201">
        <v>0</v>
      </c>
      <c r="U86" s="201">
        <v>60.28</v>
      </c>
      <c r="V86" s="201">
        <v>6.16</v>
      </c>
      <c r="W86" s="201">
        <v>13.11</v>
      </c>
      <c r="X86" s="201">
        <v>43.57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73.92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27.21</v>
      </c>
      <c r="N87" s="201">
        <v>35.15</v>
      </c>
      <c r="O87" s="201">
        <v>0</v>
      </c>
      <c r="P87" s="201">
        <v>41.34</v>
      </c>
      <c r="Q87" s="201">
        <v>6.47</v>
      </c>
      <c r="R87" s="201">
        <v>12.55</v>
      </c>
      <c r="S87" s="201">
        <v>7.82</v>
      </c>
      <c r="T87" s="201">
        <v>0</v>
      </c>
      <c r="U87" s="201">
        <v>60.28</v>
      </c>
      <c r="V87" s="201">
        <v>6.16</v>
      </c>
      <c r="W87" s="201">
        <v>13.11</v>
      </c>
      <c r="X87" s="201">
        <v>43.57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73.92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27.21</v>
      </c>
      <c r="N88" s="201">
        <v>35.15</v>
      </c>
      <c r="O88" s="201">
        <v>0</v>
      </c>
      <c r="P88" s="201">
        <v>41.34</v>
      </c>
      <c r="Q88" s="201">
        <v>6.47</v>
      </c>
      <c r="R88" s="201">
        <v>12.55</v>
      </c>
      <c r="S88" s="201">
        <v>7.82</v>
      </c>
      <c r="T88" s="201">
        <v>0</v>
      </c>
      <c r="U88" s="201">
        <v>60.28</v>
      </c>
      <c r="V88" s="201">
        <v>6.16</v>
      </c>
      <c r="W88" s="201">
        <v>13.11</v>
      </c>
      <c r="X88" s="201">
        <v>43.57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73.92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27.21</v>
      </c>
      <c r="N89" s="201">
        <v>35.15</v>
      </c>
      <c r="O89" s="201">
        <v>0</v>
      </c>
      <c r="P89" s="201">
        <v>41.34</v>
      </c>
      <c r="Q89" s="201">
        <v>6.47</v>
      </c>
      <c r="R89" s="201">
        <v>12.55</v>
      </c>
      <c r="S89" s="201">
        <v>7.82</v>
      </c>
      <c r="T89" s="201">
        <v>0</v>
      </c>
      <c r="U89" s="201">
        <v>60.28</v>
      </c>
      <c r="V89" s="201">
        <v>6.16</v>
      </c>
      <c r="W89" s="201">
        <v>13.11</v>
      </c>
      <c r="X89" s="201">
        <v>43.57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73.92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27.21</v>
      </c>
      <c r="N90" s="201">
        <v>35.15</v>
      </c>
      <c r="O90" s="201">
        <v>0</v>
      </c>
      <c r="P90" s="201">
        <v>41.34</v>
      </c>
      <c r="Q90" s="201">
        <v>6.47</v>
      </c>
      <c r="R90" s="201">
        <v>12.55</v>
      </c>
      <c r="S90" s="201">
        <v>7.82</v>
      </c>
      <c r="T90" s="201">
        <v>0</v>
      </c>
      <c r="U90" s="201">
        <v>60.28</v>
      </c>
      <c r="V90" s="201">
        <v>6.16</v>
      </c>
      <c r="W90" s="201">
        <v>13.11</v>
      </c>
      <c r="X90" s="201">
        <v>43.57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73.92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317.94</v>
      </c>
      <c r="M91" s="201">
        <v>27.21</v>
      </c>
      <c r="N91" s="201">
        <v>35.15</v>
      </c>
      <c r="O91" s="201">
        <v>0</v>
      </c>
      <c r="P91" s="201">
        <v>41.34</v>
      </c>
      <c r="Q91" s="201">
        <v>2.87</v>
      </c>
      <c r="R91" s="201">
        <v>12.55</v>
      </c>
      <c r="S91" s="201">
        <v>7.82</v>
      </c>
      <c r="T91" s="201">
        <v>0</v>
      </c>
      <c r="U91" s="201">
        <v>60.28</v>
      </c>
      <c r="V91" s="201">
        <v>6.16</v>
      </c>
      <c r="W91" s="201">
        <v>13.11</v>
      </c>
      <c r="X91" s="201">
        <v>43.57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73.92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317.94</v>
      </c>
      <c r="M92" s="201">
        <v>27.21</v>
      </c>
      <c r="N92" s="201">
        <v>35.15</v>
      </c>
      <c r="O92" s="201">
        <v>0</v>
      </c>
      <c r="P92" s="201">
        <v>41.34</v>
      </c>
      <c r="Q92" s="201">
        <v>2.87</v>
      </c>
      <c r="R92" s="201">
        <v>12.55</v>
      </c>
      <c r="S92" s="201">
        <v>7.82</v>
      </c>
      <c r="T92" s="201">
        <v>0</v>
      </c>
      <c r="U92" s="201">
        <v>60.28</v>
      </c>
      <c r="V92" s="201">
        <v>6.16</v>
      </c>
      <c r="W92" s="201">
        <v>13.11</v>
      </c>
      <c r="X92" s="201">
        <v>43.57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73.92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317.94</v>
      </c>
      <c r="M93" s="201">
        <v>27.21</v>
      </c>
      <c r="N93" s="201">
        <v>35.15</v>
      </c>
      <c r="O93" s="201">
        <v>0</v>
      </c>
      <c r="P93" s="201">
        <v>41.34</v>
      </c>
      <c r="Q93" s="201">
        <v>2.87</v>
      </c>
      <c r="R93" s="201">
        <v>12.55</v>
      </c>
      <c r="S93" s="201">
        <v>7.82</v>
      </c>
      <c r="T93" s="201">
        <v>0</v>
      </c>
      <c r="U93" s="201">
        <v>60.28</v>
      </c>
      <c r="V93" s="201">
        <v>6.16</v>
      </c>
      <c r="W93" s="201">
        <v>13.11</v>
      </c>
      <c r="X93" s="201">
        <v>43.57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73.92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317.94</v>
      </c>
      <c r="M94" s="201">
        <v>27.21</v>
      </c>
      <c r="N94" s="201">
        <v>35.15</v>
      </c>
      <c r="O94" s="201">
        <v>0</v>
      </c>
      <c r="P94" s="201">
        <v>41.34</v>
      </c>
      <c r="Q94" s="201">
        <v>2.87</v>
      </c>
      <c r="R94" s="201">
        <v>12.55</v>
      </c>
      <c r="S94" s="201">
        <v>7.82</v>
      </c>
      <c r="T94" s="201">
        <v>0</v>
      </c>
      <c r="U94" s="201">
        <v>60.28</v>
      </c>
      <c r="V94" s="201">
        <v>6.16</v>
      </c>
      <c r="W94" s="201">
        <v>13.11</v>
      </c>
      <c r="X94" s="201">
        <v>43.57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69.72</v>
      </c>
      <c r="AJ94" s="201">
        <v>0</v>
      </c>
      <c r="AK94" s="201">
        <v>0</v>
      </c>
      <c r="AL94" s="201">
        <v>0</v>
      </c>
      <c r="AM94" s="201">
        <v>90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317.94</v>
      </c>
      <c r="M95" s="201">
        <v>27.21</v>
      </c>
      <c r="N95" s="201">
        <v>35.15</v>
      </c>
      <c r="O95" s="201">
        <v>0</v>
      </c>
      <c r="P95" s="201">
        <v>41.34</v>
      </c>
      <c r="Q95" s="201">
        <v>2.87</v>
      </c>
      <c r="R95" s="201">
        <v>12.55</v>
      </c>
      <c r="S95" s="201">
        <v>7.82</v>
      </c>
      <c r="T95" s="201">
        <v>0</v>
      </c>
      <c r="U95" s="201">
        <v>60.28</v>
      </c>
      <c r="V95" s="201">
        <v>6.16</v>
      </c>
      <c r="W95" s="201">
        <v>13.11</v>
      </c>
      <c r="X95" s="201">
        <v>43.57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71.06</v>
      </c>
      <c r="AJ95" s="201">
        <v>0</v>
      </c>
      <c r="AK95" s="201">
        <v>0</v>
      </c>
      <c r="AL95" s="201">
        <v>0</v>
      </c>
      <c r="AM95" s="201">
        <v>110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317.94</v>
      </c>
      <c r="M96" s="201">
        <v>27.21</v>
      </c>
      <c r="N96" s="201">
        <v>35.15</v>
      </c>
      <c r="O96" s="201">
        <v>0</v>
      </c>
      <c r="P96" s="201">
        <v>41.34</v>
      </c>
      <c r="Q96" s="201">
        <v>2.87</v>
      </c>
      <c r="R96" s="201">
        <v>12.55</v>
      </c>
      <c r="S96" s="201">
        <v>7.82</v>
      </c>
      <c r="T96" s="201">
        <v>0</v>
      </c>
      <c r="U96" s="201">
        <v>60.28</v>
      </c>
      <c r="V96" s="201">
        <v>6.16</v>
      </c>
      <c r="W96" s="201">
        <v>13.11</v>
      </c>
      <c r="X96" s="201">
        <v>43.57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71.06</v>
      </c>
      <c r="AJ96" s="201">
        <v>0</v>
      </c>
      <c r="AK96" s="201">
        <v>0</v>
      </c>
      <c r="AL96" s="201">
        <v>0</v>
      </c>
      <c r="AM96" s="201">
        <v>120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317.94</v>
      </c>
      <c r="M97" s="201">
        <v>27.21</v>
      </c>
      <c r="N97" s="201">
        <v>35.15</v>
      </c>
      <c r="O97" s="201">
        <v>0</v>
      </c>
      <c r="P97" s="201">
        <v>41.34</v>
      </c>
      <c r="Q97" s="201">
        <v>2.87</v>
      </c>
      <c r="R97" s="201">
        <v>12.55</v>
      </c>
      <c r="S97" s="201">
        <v>7.82</v>
      </c>
      <c r="T97" s="201">
        <v>0</v>
      </c>
      <c r="U97" s="201">
        <v>60.28</v>
      </c>
      <c r="V97" s="201">
        <v>6.16</v>
      </c>
      <c r="W97" s="201">
        <v>13.11</v>
      </c>
      <c r="X97" s="201">
        <v>43.57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71.06</v>
      </c>
      <c r="AJ97" s="201">
        <v>0</v>
      </c>
      <c r="AK97" s="201">
        <v>0</v>
      </c>
      <c r="AL97" s="201">
        <v>0</v>
      </c>
      <c r="AM97" s="201">
        <v>120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317.94</v>
      </c>
      <c r="M98" s="201">
        <v>27.21</v>
      </c>
      <c r="N98" s="201">
        <v>35.15</v>
      </c>
      <c r="O98" s="201">
        <v>0</v>
      </c>
      <c r="P98" s="201">
        <v>41.34</v>
      </c>
      <c r="Q98" s="201">
        <v>2.87</v>
      </c>
      <c r="R98" s="201">
        <v>12.55</v>
      </c>
      <c r="S98" s="201">
        <v>7.82</v>
      </c>
      <c r="T98" s="201">
        <v>0</v>
      </c>
      <c r="U98" s="201">
        <v>60.28</v>
      </c>
      <c r="V98" s="201">
        <v>6.16</v>
      </c>
      <c r="W98" s="201">
        <v>13.11</v>
      </c>
      <c r="X98" s="201">
        <v>43.57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71.06</v>
      </c>
      <c r="AJ98" s="201">
        <v>0</v>
      </c>
      <c r="AK98" s="201">
        <v>0</v>
      </c>
      <c r="AL98" s="201">
        <v>0</v>
      </c>
      <c r="AM98" s="201">
        <v>120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0.156555</v>
      </c>
      <c r="L99">
        <f t="shared" si="0"/>
        <v>4.7355749999999981</v>
      </c>
      <c r="M99">
        <f t="shared" si="0"/>
        <v>0.61555000000000049</v>
      </c>
      <c r="N99">
        <f t="shared" si="0"/>
        <v>0.80234750000000088</v>
      </c>
      <c r="O99">
        <f t="shared" si="0"/>
        <v>0</v>
      </c>
      <c r="P99">
        <f t="shared" si="0"/>
        <v>0.95141500000000079</v>
      </c>
      <c r="Q99">
        <f t="shared" si="0"/>
        <v>0.11665250000000006</v>
      </c>
      <c r="R99">
        <f t="shared" si="0"/>
        <v>0.24668749999999967</v>
      </c>
      <c r="S99">
        <f t="shared" si="0"/>
        <v>0.15319500000000016</v>
      </c>
      <c r="T99">
        <f t="shared" si="0"/>
        <v>0</v>
      </c>
      <c r="U99">
        <f t="shared" si="0"/>
        <v>1.4592949999999982</v>
      </c>
      <c r="V99">
        <f t="shared" si="0"/>
        <v>0.13164500000000018</v>
      </c>
      <c r="W99">
        <f t="shared" si="0"/>
        <v>0.2963424999999999</v>
      </c>
      <c r="X99">
        <f t="shared" si="0"/>
        <v>0.99270000000000203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1.342559999999998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1.8819699999999988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0.95250000000000001</v>
      </c>
      <c r="AN99">
        <f t="shared" si="0"/>
        <v>0</v>
      </c>
      <c r="AO99">
        <f t="shared" si="0"/>
        <v>0</v>
      </c>
      <c r="AP99">
        <f t="shared" si="0"/>
        <v>1.3577850000000002</v>
      </c>
      <c r="AQ99">
        <f t="shared" si="0"/>
        <v>0.55821749999999992</v>
      </c>
      <c r="AR99">
        <f t="shared" si="0"/>
        <v>0.24055499999999996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5.21</v>
      </c>
      <c r="Q3" s="201">
        <v>0.37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5.21</v>
      </c>
      <c r="Q4" s="201">
        <v>0.37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5.21</v>
      </c>
      <c r="Q5" s="201">
        <v>0.37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5.21</v>
      </c>
      <c r="Q6" s="201">
        <v>0.37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5.21</v>
      </c>
      <c r="Q7" s="201">
        <v>0.37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5.21</v>
      </c>
      <c r="Q8" s="201">
        <v>0.37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5.21</v>
      </c>
      <c r="Q9" s="201">
        <v>0.37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0.37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0.37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0.37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0.37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0.37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3.27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3.27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0.68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3.27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0.68</v>
      </c>
      <c r="M20" s="201">
        <v>0</v>
      </c>
      <c r="N20" s="201">
        <v>0</v>
      </c>
      <c r="O20" s="201">
        <v>0</v>
      </c>
      <c r="P20" s="201">
        <v>0</v>
      </c>
      <c r="Q20" s="201">
        <v>0.27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3.27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0.68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3.27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0.68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3.27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0.68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3.27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0.68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3.27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0.68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3.27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0.68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3.27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0.68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3.27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0.68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3.27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0.68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0.64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3.66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3.27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0.68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0.64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3.66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4.8600000000000003</v>
      </c>
      <c r="BA30" s="201">
        <v>3.27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0.68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0.64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3.66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4.8600000000000003</v>
      </c>
      <c r="BA31" s="201">
        <v>3.27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0.68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0.64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3.66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4.8600000000000003</v>
      </c>
      <c r="BA32" s="201">
        <v>3.27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0.68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0.64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3.66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4.8600000000000003</v>
      </c>
      <c r="BA33" s="201">
        <v>3.27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0.68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0.64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3.66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4.8600000000000003</v>
      </c>
      <c r="BA34" s="201">
        <v>3.27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0.68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0.64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3.66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3.64</v>
      </c>
      <c r="BA35" s="201">
        <v>3.27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0.68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0.64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3.66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3.64</v>
      </c>
      <c r="BA36" s="201">
        <v>3.27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0.68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0.64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3.66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1.96</v>
      </c>
      <c r="BA37" s="201">
        <v>3.15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0.68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0.64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3.66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0.98</v>
      </c>
      <c r="BA38" s="201">
        <v>3.15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0.68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0.64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3.66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0.95</v>
      </c>
      <c r="BA39" s="201">
        <v>3.15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0.68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0.64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3.66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0</v>
      </c>
      <c r="BA40" s="201">
        <v>3.15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0.68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0.64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3.66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0</v>
      </c>
      <c r="BA41" s="201">
        <v>3.15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0.68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0.64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3.66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0</v>
      </c>
      <c r="BA42" s="201">
        <v>3.15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0.68</v>
      </c>
      <c r="M43" s="201">
        <v>2.4900000000000002</v>
      </c>
      <c r="N43" s="201">
        <v>2.81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3.66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</v>
      </c>
      <c r="BA43" s="201">
        <v>3.15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0.68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3.66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</v>
      </c>
      <c r="BA44" s="201">
        <v>3.15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9.15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</v>
      </c>
      <c r="BA45" s="201">
        <v>3.15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9.15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</v>
      </c>
      <c r="BA46" s="201">
        <v>3.15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9.15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2.7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9.15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2.7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9.15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8.74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2.7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9.15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8.74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2.7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9.15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8.74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2.7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9.15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8.74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2.7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8.74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2.7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8.74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2.7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2.7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2.7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15.76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2.7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15.76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2.7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1.97</v>
      </c>
      <c r="L59" s="201">
        <v>6.4</v>
      </c>
      <c r="M59" s="201">
        <v>1.8</v>
      </c>
      <c r="N59" s="201">
        <v>2.0099999999999998</v>
      </c>
      <c r="O59" s="201">
        <v>2.2400000000000002</v>
      </c>
      <c r="P59" s="201">
        <v>3.68</v>
      </c>
      <c r="Q59" s="201">
        <v>0.28000000000000003</v>
      </c>
      <c r="R59" s="201">
        <v>0.79</v>
      </c>
      <c r="S59" s="201">
        <v>0.38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18.7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2.7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1.47</v>
      </c>
      <c r="L60" s="201">
        <v>4.95</v>
      </c>
      <c r="M60" s="201">
        <v>1.81</v>
      </c>
      <c r="N60" s="201">
        <v>2.02</v>
      </c>
      <c r="O60" s="201">
        <v>2.25</v>
      </c>
      <c r="P60" s="201">
        <v>3.7</v>
      </c>
      <c r="Q60" s="201">
        <v>0.26</v>
      </c>
      <c r="R60" s="201">
        <v>0.79</v>
      </c>
      <c r="S60" s="201">
        <v>0.39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20.2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2.7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1.08</v>
      </c>
      <c r="L61" s="201">
        <v>4.16</v>
      </c>
      <c r="M61" s="201">
        <v>1.84</v>
      </c>
      <c r="N61" s="201">
        <v>2.0499999999999998</v>
      </c>
      <c r="O61" s="201">
        <v>2.2799999999999998</v>
      </c>
      <c r="P61" s="201">
        <v>3.75</v>
      </c>
      <c r="Q61" s="201">
        <v>0.26</v>
      </c>
      <c r="R61" s="201">
        <v>0.8</v>
      </c>
      <c r="S61" s="201">
        <v>0.39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22.44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0.95</v>
      </c>
      <c r="BA61" s="201">
        <v>2.7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1.08</v>
      </c>
      <c r="L62" s="201">
        <v>4.05</v>
      </c>
      <c r="M62" s="201">
        <v>1.79</v>
      </c>
      <c r="N62" s="201">
        <v>2</v>
      </c>
      <c r="O62" s="201">
        <v>2.2200000000000002</v>
      </c>
      <c r="P62" s="201">
        <v>3.65</v>
      </c>
      <c r="Q62" s="201">
        <v>0.25</v>
      </c>
      <c r="R62" s="201">
        <v>0.78</v>
      </c>
      <c r="S62" s="201">
        <v>0.38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19.07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0.98</v>
      </c>
      <c r="BA62" s="201">
        <v>2.7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1.22</v>
      </c>
      <c r="L63" s="201">
        <v>4.45</v>
      </c>
      <c r="M63" s="201">
        <v>1.97</v>
      </c>
      <c r="N63" s="201">
        <v>2.19</v>
      </c>
      <c r="O63" s="201">
        <v>2.44</v>
      </c>
      <c r="P63" s="201">
        <v>4.01</v>
      </c>
      <c r="Q63" s="201">
        <v>0.28000000000000003</v>
      </c>
      <c r="R63" s="201">
        <v>0.86</v>
      </c>
      <c r="S63" s="201">
        <v>0.42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19.12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1.96</v>
      </c>
      <c r="BA63" s="201">
        <v>2.7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1.18</v>
      </c>
      <c r="L64" s="201">
        <v>5.79</v>
      </c>
      <c r="M64" s="201">
        <v>1.79</v>
      </c>
      <c r="N64" s="201">
        <v>2.0099999999999998</v>
      </c>
      <c r="O64" s="201">
        <v>2.23</v>
      </c>
      <c r="P64" s="201">
        <v>3.67</v>
      </c>
      <c r="Q64" s="201">
        <v>0.25</v>
      </c>
      <c r="R64" s="201">
        <v>0.78</v>
      </c>
      <c r="S64" s="201">
        <v>0.38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19.989999999999998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2.7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1.22</v>
      </c>
      <c r="L65" s="201">
        <v>5.89</v>
      </c>
      <c r="M65" s="201">
        <v>1.82</v>
      </c>
      <c r="N65" s="201">
        <v>2.0299999999999998</v>
      </c>
      <c r="O65" s="201">
        <v>2.27</v>
      </c>
      <c r="P65" s="201">
        <v>3.73</v>
      </c>
      <c r="Q65" s="201">
        <v>0.28000000000000003</v>
      </c>
      <c r="R65" s="201">
        <v>0.88</v>
      </c>
      <c r="S65" s="201">
        <v>0.43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18.84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1.96</v>
      </c>
      <c r="BA65" s="201">
        <v>2.7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1.08</v>
      </c>
      <c r="L66" s="201">
        <v>5.24</v>
      </c>
      <c r="M66" s="201">
        <v>1.6</v>
      </c>
      <c r="N66" s="201">
        <v>1.79</v>
      </c>
      <c r="O66" s="201">
        <v>1.99</v>
      </c>
      <c r="P66" s="201">
        <v>3.28</v>
      </c>
      <c r="Q66" s="201">
        <v>0.26</v>
      </c>
      <c r="R66" s="201">
        <v>0.79</v>
      </c>
      <c r="S66" s="201">
        <v>0.39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20.63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1.96</v>
      </c>
      <c r="BA66" s="201">
        <v>2.7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1.1299999999999999</v>
      </c>
      <c r="L67" s="201">
        <v>5.48</v>
      </c>
      <c r="M67" s="201">
        <v>1.68</v>
      </c>
      <c r="N67" s="201">
        <v>1.87</v>
      </c>
      <c r="O67" s="201">
        <v>2.08</v>
      </c>
      <c r="P67" s="201">
        <v>3.43</v>
      </c>
      <c r="Q67" s="201">
        <v>0.27</v>
      </c>
      <c r="R67" s="201">
        <v>0.82</v>
      </c>
      <c r="S67" s="201">
        <v>0.4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15.68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2.7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1.21</v>
      </c>
      <c r="L68" s="201">
        <v>5.86</v>
      </c>
      <c r="M68" s="201">
        <v>1.79</v>
      </c>
      <c r="N68" s="201">
        <v>2.0099999999999998</v>
      </c>
      <c r="O68" s="201">
        <v>2.23</v>
      </c>
      <c r="P68" s="201">
        <v>3.67</v>
      </c>
      <c r="Q68" s="201">
        <v>0.28000000000000003</v>
      </c>
      <c r="R68" s="201">
        <v>0.87</v>
      </c>
      <c r="S68" s="201">
        <v>0.43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14.53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2.7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2.29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2.29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2.29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19.64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4.8600000000000003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17.89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4.8600000000000003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17.89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4.8600000000000003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17.89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17.89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17.89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17.89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2.44</v>
      </c>
      <c r="L79" s="201">
        <v>8.39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17.89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2.68</v>
      </c>
      <c r="L80" s="201">
        <v>9.15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17.89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0.18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0.18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0.18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0.18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0.18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0.18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0.18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0.18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4.3524999999999987E-2</v>
      </c>
      <c r="L99">
        <f t="shared" si="0"/>
        <v>0.14539749999999993</v>
      </c>
      <c r="M99">
        <f t="shared" si="0"/>
        <v>4.1575000000000022E-2</v>
      </c>
      <c r="N99">
        <f t="shared" si="0"/>
        <v>4.6309999999999962E-2</v>
      </c>
      <c r="O99">
        <f t="shared" si="0"/>
        <v>5.1377499999999965E-2</v>
      </c>
      <c r="P99">
        <f t="shared" si="0"/>
        <v>8.468749999999993E-2</v>
      </c>
      <c r="Q99">
        <f t="shared" si="0"/>
        <v>6.0975000000000005E-3</v>
      </c>
      <c r="R99">
        <f t="shared" si="0"/>
        <v>2.0454999999999997E-2</v>
      </c>
      <c r="S99">
        <f t="shared" si="0"/>
        <v>1.0132500000000006E-2</v>
      </c>
      <c r="T99">
        <f t="shared" si="0"/>
        <v>2.8760000000000029E-2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2.0970399999999976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0.46456500000000028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0.15466499999999991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7.9617500000000091E-2</v>
      </c>
      <c r="BA99">
        <f t="shared" si="0"/>
        <v>7.6854999999999979E-2</v>
      </c>
      <c r="BB99">
        <f t="shared" si="0"/>
        <v>6.5110000000000071E-2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0.4232000000000008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223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223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223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223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193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193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211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203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243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293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293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313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333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385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422.04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492.04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502.04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502.04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502.04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0.84299999999999997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4.4143000000000008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44.24</v>
      </c>
      <c r="K3" s="201">
        <v>17.97</v>
      </c>
      <c r="L3" s="201">
        <v>0.64</v>
      </c>
      <c r="M3" s="201">
        <v>2.33</v>
      </c>
      <c r="N3" s="201">
        <v>1.93</v>
      </c>
      <c r="O3" s="201">
        <v>2.69</v>
      </c>
      <c r="P3" s="201">
        <v>1.1399999999999999</v>
      </c>
      <c r="Q3" s="201">
        <v>0.32</v>
      </c>
      <c r="R3" s="201">
        <v>0.7</v>
      </c>
      <c r="S3" s="201">
        <v>0.43</v>
      </c>
      <c r="T3" s="201">
        <v>0.05</v>
      </c>
      <c r="U3" s="201">
        <v>2.17</v>
      </c>
      <c r="V3" s="201">
        <v>0.32</v>
      </c>
      <c r="W3" s="201">
        <v>0.69</v>
      </c>
      <c r="X3" s="201">
        <v>2.27</v>
      </c>
      <c r="Y3" s="201">
        <v>0</v>
      </c>
      <c r="Z3" s="201">
        <v>3.61</v>
      </c>
      <c r="AA3" s="201">
        <v>1.39</v>
      </c>
      <c r="AB3" s="201">
        <v>0</v>
      </c>
      <c r="AC3" s="201">
        <v>19.34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-4.3499999999999996</v>
      </c>
      <c r="AL3" s="201">
        <v>0</v>
      </c>
      <c r="AM3" s="201">
        <v>0</v>
      </c>
      <c r="AN3" s="201">
        <v>0</v>
      </c>
      <c r="AO3" s="201">
        <v>107.04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0.28000000000000003</v>
      </c>
      <c r="AV3" s="201">
        <v>0.28999999999999998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44.24</v>
      </c>
      <c r="K4" s="201">
        <v>17.97</v>
      </c>
      <c r="L4" s="201">
        <v>0.64</v>
      </c>
      <c r="M4" s="201">
        <v>2.33</v>
      </c>
      <c r="N4" s="201">
        <v>1.93</v>
      </c>
      <c r="O4" s="201">
        <v>2.69</v>
      </c>
      <c r="P4" s="201">
        <v>1.1399999999999999</v>
      </c>
      <c r="Q4" s="201">
        <v>0.32</v>
      </c>
      <c r="R4" s="201">
        <v>0.7</v>
      </c>
      <c r="S4" s="201">
        <v>0.43</v>
      </c>
      <c r="T4" s="201">
        <v>0.05</v>
      </c>
      <c r="U4" s="201">
        <v>2.17</v>
      </c>
      <c r="V4" s="201">
        <v>0.32</v>
      </c>
      <c r="W4" s="201">
        <v>0.69</v>
      </c>
      <c r="X4" s="201">
        <v>2.27</v>
      </c>
      <c r="Y4" s="201">
        <v>0</v>
      </c>
      <c r="Z4" s="201">
        <v>3.61</v>
      </c>
      <c r="AA4" s="201">
        <v>1.39</v>
      </c>
      <c r="AB4" s="201">
        <v>0</v>
      </c>
      <c r="AC4" s="201">
        <v>19.34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-4.3499999999999996</v>
      </c>
      <c r="AL4" s="201">
        <v>0</v>
      </c>
      <c r="AM4" s="201">
        <v>0</v>
      </c>
      <c r="AN4" s="201">
        <v>0</v>
      </c>
      <c r="AO4" s="201">
        <v>107.04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0.28000000000000003</v>
      </c>
      <c r="AV4" s="201">
        <v>0.28999999999999998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44.24</v>
      </c>
      <c r="K5" s="201">
        <v>17.97</v>
      </c>
      <c r="L5" s="201">
        <v>0.64</v>
      </c>
      <c r="M5" s="201">
        <v>2.33</v>
      </c>
      <c r="N5" s="201">
        <v>1.93</v>
      </c>
      <c r="O5" s="201">
        <v>2.69</v>
      </c>
      <c r="P5" s="201">
        <v>1.1399999999999999</v>
      </c>
      <c r="Q5" s="201">
        <v>0.32</v>
      </c>
      <c r="R5" s="201">
        <v>0.7</v>
      </c>
      <c r="S5" s="201">
        <v>0.43</v>
      </c>
      <c r="T5" s="201">
        <v>0.05</v>
      </c>
      <c r="U5" s="201">
        <v>2.17</v>
      </c>
      <c r="V5" s="201">
        <v>0.32</v>
      </c>
      <c r="W5" s="201">
        <v>0.69</v>
      </c>
      <c r="X5" s="201">
        <v>2.27</v>
      </c>
      <c r="Y5" s="201">
        <v>0</v>
      </c>
      <c r="Z5" s="201">
        <v>3.61</v>
      </c>
      <c r="AA5" s="201">
        <v>1.39</v>
      </c>
      <c r="AB5" s="201">
        <v>0</v>
      </c>
      <c r="AC5" s="201">
        <v>19.34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-4.3499999999999996</v>
      </c>
      <c r="AL5" s="201">
        <v>0</v>
      </c>
      <c r="AM5" s="201">
        <v>0</v>
      </c>
      <c r="AN5" s="201">
        <v>0</v>
      </c>
      <c r="AO5" s="201">
        <v>107.04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44.24</v>
      </c>
      <c r="K6" s="201">
        <v>17.97</v>
      </c>
      <c r="L6" s="201">
        <v>0.64</v>
      </c>
      <c r="M6" s="201">
        <v>2.33</v>
      </c>
      <c r="N6" s="201">
        <v>1.93</v>
      </c>
      <c r="O6" s="201">
        <v>2.69</v>
      </c>
      <c r="P6" s="201">
        <v>1.1399999999999999</v>
      </c>
      <c r="Q6" s="201">
        <v>0.32</v>
      </c>
      <c r="R6" s="201">
        <v>0.7</v>
      </c>
      <c r="S6" s="201">
        <v>0.43</v>
      </c>
      <c r="T6" s="201">
        <v>0.05</v>
      </c>
      <c r="U6" s="201">
        <v>2.17</v>
      </c>
      <c r="V6" s="201">
        <v>0.32</v>
      </c>
      <c r="W6" s="201">
        <v>0.69</v>
      </c>
      <c r="X6" s="201">
        <v>2.27</v>
      </c>
      <c r="Y6" s="201">
        <v>0</v>
      </c>
      <c r="Z6" s="201">
        <v>3.61</v>
      </c>
      <c r="AA6" s="201">
        <v>1.39</v>
      </c>
      <c r="AB6" s="201">
        <v>0</v>
      </c>
      <c r="AC6" s="201">
        <v>19.34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-4.3499999999999996</v>
      </c>
      <c r="AL6" s="201">
        <v>0</v>
      </c>
      <c r="AM6" s="201">
        <v>0</v>
      </c>
      <c r="AN6" s="201">
        <v>0</v>
      </c>
      <c r="AO6" s="201">
        <v>107.04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44.24</v>
      </c>
      <c r="K7" s="201">
        <v>17.97</v>
      </c>
      <c r="L7" s="201">
        <v>0.64</v>
      </c>
      <c r="M7" s="201">
        <v>2.33</v>
      </c>
      <c r="N7" s="201">
        <v>1.93</v>
      </c>
      <c r="O7" s="201">
        <v>2.69</v>
      </c>
      <c r="P7" s="201">
        <v>1.1399999999999999</v>
      </c>
      <c r="Q7" s="201">
        <v>0.32</v>
      </c>
      <c r="R7" s="201">
        <v>0.7</v>
      </c>
      <c r="S7" s="201">
        <v>0.43</v>
      </c>
      <c r="T7" s="201">
        <v>0.05</v>
      </c>
      <c r="U7" s="201">
        <v>2.17</v>
      </c>
      <c r="V7" s="201">
        <v>0.32</v>
      </c>
      <c r="W7" s="201">
        <v>0.69</v>
      </c>
      <c r="X7" s="201">
        <v>2.27</v>
      </c>
      <c r="Y7" s="201">
        <v>0</v>
      </c>
      <c r="Z7" s="201">
        <v>3.61</v>
      </c>
      <c r="AA7" s="201">
        <v>1.39</v>
      </c>
      <c r="AB7" s="201">
        <v>0</v>
      </c>
      <c r="AC7" s="201">
        <v>19.34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-4.3499999999999996</v>
      </c>
      <c r="AL7" s="201">
        <v>0</v>
      </c>
      <c r="AM7" s="201">
        <v>0</v>
      </c>
      <c r="AN7" s="201">
        <v>0</v>
      </c>
      <c r="AO7" s="201">
        <v>180.04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0.28000000000000003</v>
      </c>
      <c r="AV7" s="201">
        <v>0.28999999999999998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44.24</v>
      </c>
      <c r="K8" s="201">
        <v>17.97</v>
      </c>
      <c r="L8" s="201">
        <v>0.63</v>
      </c>
      <c r="M8" s="201">
        <v>2.33</v>
      </c>
      <c r="N8" s="201">
        <v>1.93</v>
      </c>
      <c r="O8" s="201">
        <v>2.69</v>
      </c>
      <c r="P8" s="201">
        <v>1.1399999999999999</v>
      </c>
      <c r="Q8" s="201">
        <v>0.32</v>
      </c>
      <c r="R8" s="201">
        <v>0.7</v>
      </c>
      <c r="S8" s="201">
        <v>0.43</v>
      </c>
      <c r="T8" s="201">
        <v>0.05</v>
      </c>
      <c r="U8" s="201">
        <v>2.17</v>
      </c>
      <c r="V8" s="201">
        <v>0.32</v>
      </c>
      <c r="W8" s="201">
        <v>0.69</v>
      </c>
      <c r="X8" s="201">
        <v>2.27</v>
      </c>
      <c r="Y8" s="201">
        <v>0</v>
      </c>
      <c r="Z8" s="201">
        <v>3.61</v>
      </c>
      <c r="AA8" s="201">
        <v>1.39</v>
      </c>
      <c r="AB8" s="201">
        <v>0</v>
      </c>
      <c r="AC8" s="201">
        <v>19.34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-4.3499999999999996</v>
      </c>
      <c r="AL8" s="201">
        <v>0</v>
      </c>
      <c r="AM8" s="201">
        <v>0</v>
      </c>
      <c r="AN8" s="201">
        <v>0</v>
      </c>
      <c r="AO8" s="201">
        <v>180.04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0.28000000000000003</v>
      </c>
      <c r="AV8" s="201">
        <v>0.28999999999999998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44.24</v>
      </c>
      <c r="K9" s="201">
        <v>17.97</v>
      </c>
      <c r="L9" s="201">
        <v>0.63</v>
      </c>
      <c r="M9" s="201">
        <v>2.33</v>
      </c>
      <c r="N9" s="201">
        <v>1.93</v>
      </c>
      <c r="O9" s="201">
        <v>2.69</v>
      </c>
      <c r="P9" s="201">
        <v>1.1399999999999999</v>
      </c>
      <c r="Q9" s="201">
        <v>0.32</v>
      </c>
      <c r="R9" s="201">
        <v>0.7</v>
      </c>
      <c r="S9" s="201">
        <v>0.43</v>
      </c>
      <c r="T9" s="201">
        <v>0.05</v>
      </c>
      <c r="U9" s="201">
        <v>2.17</v>
      </c>
      <c r="V9" s="201">
        <v>0.32</v>
      </c>
      <c r="W9" s="201">
        <v>0.69</v>
      </c>
      <c r="X9" s="201">
        <v>2.27</v>
      </c>
      <c r="Y9" s="201">
        <v>0</v>
      </c>
      <c r="Z9" s="201">
        <v>3.61</v>
      </c>
      <c r="AA9" s="201">
        <v>1.39</v>
      </c>
      <c r="AB9" s="201">
        <v>0</v>
      </c>
      <c r="AC9" s="201">
        <v>19.34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180.04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0.28000000000000003</v>
      </c>
      <c r="AV9" s="201">
        <v>0.28999999999999998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44.84</v>
      </c>
      <c r="K10" s="201">
        <v>17.97</v>
      </c>
      <c r="L10" s="201">
        <v>0.63</v>
      </c>
      <c r="M10" s="201">
        <v>2.33</v>
      </c>
      <c r="N10" s="201">
        <v>1.93</v>
      </c>
      <c r="O10" s="201">
        <v>2.69</v>
      </c>
      <c r="P10" s="201">
        <v>1.1399999999999999</v>
      </c>
      <c r="Q10" s="201">
        <v>0.32</v>
      </c>
      <c r="R10" s="201">
        <v>0.7</v>
      </c>
      <c r="S10" s="201">
        <v>0.43</v>
      </c>
      <c r="T10" s="201">
        <v>0.05</v>
      </c>
      <c r="U10" s="201">
        <v>2.17</v>
      </c>
      <c r="V10" s="201">
        <v>0.32</v>
      </c>
      <c r="W10" s="201">
        <v>0.69</v>
      </c>
      <c r="X10" s="201">
        <v>2.27</v>
      </c>
      <c r="Y10" s="201">
        <v>0</v>
      </c>
      <c r="Z10" s="201">
        <v>3.61</v>
      </c>
      <c r="AA10" s="201">
        <v>1.39</v>
      </c>
      <c r="AB10" s="201">
        <v>0</v>
      </c>
      <c r="AC10" s="201">
        <v>19.34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180.04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0.28000000000000003</v>
      </c>
      <c r="AV10" s="201">
        <v>0.28999999999999998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44.84</v>
      </c>
      <c r="K11" s="201">
        <v>17.97</v>
      </c>
      <c r="L11" s="201">
        <v>0.63</v>
      </c>
      <c r="M11" s="201">
        <v>2.33</v>
      </c>
      <c r="N11" s="201">
        <v>1.93</v>
      </c>
      <c r="O11" s="201">
        <v>2.69</v>
      </c>
      <c r="P11" s="201">
        <v>1.1399999999999999</v>
      </c>
      <c r="Q11" s="201">
        <v>0.32</v>
      </c>
      <c r="R11" s="201">
        <v>0.7</v>
      </c>
      <c r="S11" s="201">
        <v>0.43</v>
      </c>
      <c r="T11" s="201">
        <v>0.05</v>
      </c>
      <c r="U11" s="201">
        <v>2.17</v>
      </c>
      <c r="V11" s="201">
        <v>0.32</v>
      </c>
      <c r="W11" s="201">
        <v>0.69</v>
      </c>
      <c r="X11" s="201">
        <v>2.27</v>
      </c>
      <c r="Y11" s="201">
        <v>0</v>
      </c>
      <c r="Z11" s="201">
        <v>3.61</v>
      </c>
      <c r="AA11" s="201">
        <v>1.39</v>
      </c>
      <c r="AB11" s="201">
        <v>0</v>
      </c>
      <c r="AC11" s="201">
        <v>19.34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-14</v>
      </c>
      <c r="AL11" s="201">
        <v>0</v>
      </c>
      <c r="AM11" s="201">
        <v>0</v>
      </c>
      <c r="AN11" s="201">
        <v>0</v>
      </c>
      <c r="AO11" s="201">
        <v>180.04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0.28000000000000003</v>
      </c>
      <c r="AV11" s="201">
        <v>0.28999999999999998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44.84</v>
      </c>
      <c r="K12" s="201">
        <v>17.989999999999998</v>
      </c>
      <c r="L12" s="201">
        <v>0.63</v>
      </c>
      <c r="M12" s="201">
        <v>2.33</v>
      </c>
      <c r="N12" s="201">
        <v>1.93</v>
      </c>
      <c r="O12" s="201">
        <v>2.69</v>
      </c>
      <c r="P12" s="201">
        <v>1.1399999999999999</v>
      </c>
      <c r="Q12" s="201">
        <v>0.32</v>
      </c>
      <c r="R12" s="201">
        <v>0.7</v>
      </c>
      <c r="S12" s="201">
        <v>0.43</v>
      </c>
      <c r="T12" s="201">
        <v>0.05</v>
      </c>
      <c r="U12" s="201">
        <v>2.17</v>
      </c>
      <c r="V12" s="201">
        <v>0.32</v>
      </c>
      <c r="W12" s="201">
        <v>0.69</v>
      </c>
      <c r="X12" s="201">
        <v>2.27</v>
      </c>
      <c r="Y12" s="201">
        <v>0</v>
      </c>
      <c r="Z12" s="201">
        <v>3.61</v>
      </c>
      <c r="AA12" s="201">
        <v>1.39</v>
      </c>
      <c r="AB12" s="201">
        <v>0</v>
      </c>
      <c r="AC12" s="201">
        <v>19.34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-14</v>
      </c>
      <c r="AL12" s="201">
        <v>0</v>
      </c>
      <c r="AM12" s="201">
        <v>0</v>
      </c>
      <c r="AN12" s="201">
        <v>0</v>
      </c>
      <c r="AO12" s="201">
        <v>180.04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0.28000000000000003</v>
      </c>
      <c r="AV12" s="201">
        <v>0.28999999999999998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44.84</v>
      </c>
      <c r="K13" s="201">
        <v>17.989999999999998</v>
      </c>
      <c r="L13" s="201">
        <v>0.64</v>
      </c>
      <c r="M13" s="201">
        <v>2.33</v>
      </c>
      <c r="N13" s="201">
        <v>1.93</v>
      </c>
      <c r="O13" s="201">
        <v>2.69</v>
      </c>
      <c r="P13" s="201">
        <v>1.1399999999999999</v>
      </c>
      <c r="Q13" s="201">
        <v>0.32</v>
      </c>
      <c r="R13" s="201">
        <v>0.7</v>
      </c>
      <c r="S13" s="201">
        <v>0.43</v>
      </c>
      <c r="T13" s="201">
        <v>0.05</v>
      </c>
      <c r="U13" s="201">
        <v>2.17</v>
      </c>
      <c r="V13" s="201">
        <v>0.32</v>
      </c>
      <c r="W13" s="201">
        <v>0.69</v>
      </c>
      <c r="X13" s="201">
        <v>2.27</v>
      </c>
      <c r="Y13" s="201">
        <v>0</v>
      </c>
      <c r="Z13" s="201">
        <v>3.61</v>
      </c>
      <c r="AA13" s="201">
        <v>1.39</v>
      </c>
      <c r="AB13" s="201">
        <v>0</v>
      </c>
      <c r="AC13" s="201">
        <v>19.34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-14</v>
      </c>
      <c r="AL13" s="201">
        <v>0</v>
      </c>
      <c r="AM13" s="201">
        <v>0</v>
      </c>
      <c r="AN13" s="201">
        <v>0</v>
      </c>
      <c r="AO13" s="201">
        <v>180.04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0.28000000000000003</v>
      </c>
      <c r="AV13" s="201">
        <v>0.28999999999999998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44.84</v>
      </c>
      <c r="K14" s="201">
        <v>17.989999999999998</v>
      </c>
      <c r="L14" s="201">
        <v>0.63</v>
      </c>
      <c r="M14" s="201">
        <v>2.33</v>
      </c>
      <c r="N14" s="201">
        <v>1.93</v>
      </c>
      <c r="O14" s="201">
        <v>2.69</v>
      </c>
      <c r="P14" s="201">
        <v>1.1399999999999999</v>
      </c>
      <c r="Q14" s="201">
        <v>0.32</v>
      </c>
      <c r="R14" s="201">
        <v>0.7</v>
      </c>
      <c r="S14" s="201">
        <v>0.43</v>
      </c>
      <c r="T14" s="201">
        <v>0.05</v>
      </c>
      <c r="U14" s="201">
        <v>2.17</v>
      </c>
      <c r="V14" s="201">
        <v>0.32</v>
      </c>
      <c r="W14" s="201">
        <v>0.69</v>
      </c>
      <c r="X14" s="201">
        <v>2.27</v>
      </c>
      <c r="Y14" s="201">
        <v>0</v>
      </c>
      <c r="Z14" s="201">
        <v>3.61</v>
      </c>
      <c r="AA14" s="201">
        <v>1.39</v>
      </c>
      <c r="AB14" s="201">
        <v>0</v>
      </c>
      <c r="AC14" s="201">
        <v>19.34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-14</v>
      </c>
      <c r="AL14" s="201">
        <v>0</v>
      </c>
      <c r="AM14" s="201">
        <v>0</v>
      </c>
      <c r="AN14" s="201">
        <v>0</v>
      </c>
      <c r="AO14" s="201">
        <v>180.04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0.28000000000000003</v>
      </c>
      <c r="AV14" s="201">
        <v>0.28999999999999998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45.45</v>
      </c>
      <c r="K15" s="201">
        <v>17.98</v>
      </c>
      <c r="L15" s="201">
        <v>0.64</v>
      </c>
      <c r="M15" s="201">
        <v>2.2599999999999998</v>
      </c>
      <c r="N15" s="201">
        <v>1.88</v>
      </c>
      <c r="O15" s="201">
        <v>2.63</v>
      </c>
      <c r="P15" s="201">
        <v>1.1000000000000001</v>
      </c>
      <c r="Q15" s="201">
        <v>0.15</v>
      </c>
      <c r="R15" s="201">
        <v>0.67</v>
      </c>
      <c r="S15" s="201">
        <v>0.43</v>
      </c>
      <c r="T15" s="201">
        <v>0.03</v>
      </c>
      <c r="U15" s="201">
        <v>2.17</v>
      </c>
      <c r="V15" s="201">
        <v>0.32</v>
      </c>
      <c r="W15" s="201">
        <v>0.69</v>
      </c>
      <c r="X15" s="201">
        <v>2.27</v>
      </c>
      <c r="Y15" s="201">
        <v>0</v>
      </c>
      <c r="Z15" s="201">
        <v>3.61</v>
      </c>
      <c r="AA15" s="201">
        <v>1.39</v>
      </c>
      <c r="AB15" s="201">
        <v>0</v>
      </c>
      <c r="AC15" s="201">
        <v>19.34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-14</v>
      </c>
      <c r="AL15" s="201">
        <v>0</v>
      </c>
      <c r="AM15" s="201">
        <v>0</v>
      </c>
      <c r="AN15" s="201">
        <v>0</v>
      </c>
      <c r="AO15" s="201">
        <v>180.04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0.28000000000000003</v>
      </c>
      <c r="AV15" s="201">
        <v>0.28999999999999998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45.45</v>
      </c>
      <c r="K16" s="201">
        <v>17.98</v>
      </c>
      <c r="L16" s="201">
        <v>0.64</v>
      </c>
      <c r="M16" s="201">
        <v>2.2599999999999998</v>
      </c>
      <c r="N16" s="201">
        <v>1.88</v>
      </c>
      <c r="O16" s="201">
        <v>2.63</v>
      </c>
      <c r="P16" s="201">
        <v>1.1000000000000001</v>
      </c>
      <c r="Q16" s="201">
        <v>0.15</v>
      </c>
      <c r="R16" s="201">
        <v>0.7</v>
      </c>
      <c r="S16" s="201">
        <v>0.43</v>
      </c>
      <c r="T16" s="201">
        <v>0.05</v>
      </c>
      <c r="U16" s="201">
        <v>2.17</v>
      </c>
      <c r="V16" s="201">
        <v>0.32</v>
      </c>
      <c r="W16" s="201">
        <v>0.69</v>
      </c>
      <c r="X16" s="201">
        <v>2.27</v>
      </c>
      <c r="Y16" s="201">
        <v>0</v>
      </c>
      <c r="Z16" s="201">
        <v>3.61</v>
      </c>
      <c r="AA16" s="201">
        <v>1.39</v>
      </c>
      <c r="AB16" s="201">
        <v>0</v>
      </c>
      <c r="AC16" s="201">
        <v>19.34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-14</v>
      </c>
      <c r="AL16" s="201">
        <v>0</v>
      </c>
      <c r="AM16" s="201">
        <v>0</v>
      </c>
      <c r="AN16" s="201">
        <v>0</v>
      </c>
      <c r="AO16" s="201">
        <v>180.04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0.28000000000000003</v>
      </c>
      <c r="AV16" s="201">
        <v>0.28999999999999998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45.45</v>
      </c>
      <c r="K17" s="201">
        <v>17.98</v>
      </c>
      <c r="L17" s="201">
        <v>0.64</v>
      </c>
      <c r="M17" s="201">
        <v>2.2599999999999998</v>
      </c>
      <c r="N17" s="201">
        <v>1.88</v>
      </c>
      <c r="O17" s="201">
        <v>2.63</v>
      </c>
      <c r="P17" s="201">
        <v>1.1000000000000001</v>
      </c>
      <c r="Q17" s="201">
        <v>0.15</v>
      </c>
      <c r="R17" s="201">
        <v>0.7</v>
      </c>
      <c r="S17" s="201">
        <v>0.43</v>
      </c>
      <c r="T17" s="201">
        <v>0.05</v>
      </c>
      <c r="U17" s="201">
        <v>2.17</v>
      </c>
      <c r="V17" s="201">
        <v>0.32</v>
      </c>
      <c r="W17" s="201">
        <v>0.69</v>
      </c>
      <c r="X17" s="201">
        <v>2.27</v>
      </c>
      <c r="Y17" s="201">
        <v>0</v>
      </c>
      <c r="Z17" s="201">
        <v>3.61</v>
      </c>
      <c r="AA17" s="201">
        <v>1.39</v>
      </c>
      <c r="AB17" s="201">
        <v>0</v>
      </c>
      <c r="AC17" s="201">
        <v>18.34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-14</v>
      </c>
      <c r="AL17" s="201">
        <v>0</v>
      </c>
      <c r="AM17" s="201">
        <v>0</v>
      </c>
      <c r="AN17" s="201">
        <v>0</v>
      </c>
      <c r="AO17" s="201">
        <v>180.04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0.28000000000000003</v>
      </c>
      <c r="AV17" s="201">
        <v>0.28999999999999998</v>
      </c>
      <c r="AW17" s="201">
        <v>0.32</v>
      </c>
      <c r="AX17" s="201">
        <v>0.22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45.45</v>
      </c>
      <c r="K18" s="201">
        <v>17.98</v>
      </c>
      <c r="L18" s="201">
        <v>0.64</v>
      </c>
      <c r="M18" s="201">
        <v>2.2599999999999998</v>
      </c>
      <c r="N18" s="201">
        <v>1.88</v>
      </c>
      <c r="O18" s="201">
        <v>2.63</v>
      </c>
      <c r="P18" s="201">
        <v>1.1000000000000001</v>
      </c>
      <c r="Q18" s="201">
        <v>0.15</v>
      </c>
      <c r="R18" s="201">
        <v>0.7</v>
      </c>
      <c r="S18" s="201">
        <v>0.43</v>
      </c>
      <c r="T18" s="201">
        <v>0.05</v>
      </c>
      <c r="U18" s="201">
        <v>2.17</v>
      </c>
      <c r="V18" s="201">
        <v>0.32</v>
      </c>
      <c r="W18" s="201">
        <v>0.69</v>
      </c>
      <c r="X18" s="201">
        <v>2.27</v>
      </c>
      <c r="Y18" s="201">
        <v>0</v>
      </c>
      <c r="Z18" s="201">
        <v>3.61</v>
      </c>
      <c r="AA18" s="201">
        <v>1.39</v>
      </c>
      <c r="AB18" s="201">
        <v>0</v>
      </c>
      <c r="AC18" s="201">
        <v>18.34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-14</v>
      </c>
      <c r="AL18" s="201">
        <v>0</v>
      </c>
      <c r="AM18" s="201">
        <v>0</v>
      </c>
      <c r="AN18" s="201">
        <v>0</v>
      </c>
      <c r="AO18" s="201">
        <v>180.04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0.28000000000000003</v>
      </c>
      <c r="AV18" s="201">
        <v>0.28999999999999998</v>
      </c>
      <c r="AW18" s="201">
        <v>0.32</v>
      </c>
      <c r="AX18" s="201">
        <v>0.22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46.06</v>
      </c>
      <c r="K19" s="201">
        <v>17.98</v>
      </c>
      <c r="L19" s="201">
        <v>10.09</v>
      </c>
      <c r="M19" s="201">
        <v>2.2599999999999998</v>
      </c>
      <c r="N19" s="201">
        <v>1.88</v>
      </c>
      <c r="O19" s="201">
        <v>2.63</v>
      </c>
      <c r="P19" s="201">
        <v>1.1000000000000001</v>
      </c>
      <c r="Q19" s="201">
        <v>0.15</v>
      </c>
      <c r="R19" s="201">
        <v>0.7</v>
      </c>
      <c r="S19" s="201">
        <v>0.43</v>
      </c>
      <c r="T19" s="201">
        <v>0.05</v>
      </c>
      <c r="U19" s="201">
        <v>2.17</v>
      </c>
      <c r="V19" s="201">
        <v>0.32</v>
      </c>
      <c r="W19" s="201">
        <v>0.69</v>
      </c>
      <c r="X19" s="201">
        <v>2.27</v>
      </c>
      <c r="Y19" s="201">
        <v>0</v>
      </c>
      <c r="Z19" s="201">
        <v>3.61</v>
      </c>
      <c r="AA19" s="201">
        <v>1.39</v>
      </c>
      <c r="AB19" s="201">
        <v>0</v>
      </c>
      <c r="AC19" s="201">
        <v>18.34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-14</v>
      </c>
      <c r="AL19" s="201">
        <v>0</v>
      </c>
      <c r="AM19" s="201">
        <v>0</v>
      </c>
      <c r="AN19" s="201">
        <v>0</v>
      </c>
      <c r="AO19" s="201">
        <v>180.04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0.28000000000000003</v>
      </c>
      <c r="AV19" s="201">
        <v>0.28999999999999998</v>
      </c>
      <c r="AW19" s="201">
        <v>0.32</v>
      </c>
      <c r="AX19" s="201">
        <v>0.22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46.06</v>
      </c>
      <c r="K20" s="201">
        <v>17.98</v>
      </c>
      <c r="L20" s="201">
        <v>10.09</v>
      </c>
      <c r="M20" s="201">
        <v>2.2599999999999998</v>
      </c>
      <c r="N20" s="201">
        <v>1.88</v>
      </c>
      <c r="O20" s="201">
        <v>2.63</v>
      </c>
      <c r="P20" s="201">
        <v>1.1000000000000001</v>
      </c>
      <c r="Q20" s="201">
        <v>0</v>
      </c>
      <c r="R20" s="201">
        <v>0.7</v>
      </c>
      <c r="S20" s="201">
        <v>0.43</v>
      </c>
      <c r="T20" s="201">
        <v>0.05</v>
      </c>
      <c r="U20" s="201">
        <v>2.17</v>
      </c>
      <c r="V20" s="201">
        <v>0.32</v>
      </c>
      <c r="W20" s="201">
        <v>0.69</v>
      </c>
      <c r="X20" s="201">
        <v>2.27</v>
      </c>
      <c r="Y20" s="201">
        <v>0</v>
      </c>
      <c r="Z20" s="201">
        <v>3.61</v>
      </c>
      <c r="AA20" s="201">
        <v>1.34</v>
      </c>
      <c r="AB20" s="201">
        <v>0</v>
      </c>
      <c r="AC20" s="201">
        <v>18.34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-14</v>
      </c>
      <c r="AL20" s="201">
        <v>0</v>
      </c>
      <c r="AM20" s="201">
        <v>0</v>
      </c>
      <c r="AN20" s="201">
        <v>0</v>
      </c>
      <c r="AO20" s="201">
        <v>180.04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0.28000000000000003</v>
      </c>
      <c r="AV20" s="201">
        <v>0.28999999999999998</v>
      </c>
      <c r="AW20" s="201">
        <v>0.32</v>
      </c>
      <c r="AX20" s="201">
        <v>0.22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46.06</v>
      </c>
      <c r="K21" s="201">
        <v>78.06</v>
      </c>
      <c r="L21" s="201">
        <v>10.09</v>
      </c>
      <c r="M21" s="201">
        <v>2.2599999999999998</v>
      </c>
      <c r="N21" s="201">
        <v>1.88</v>
      </c>
      <c r="O21" s="201">
        <v>2.63</v>
      </c>
      <c r="P21" s="201">
        <v>1.1000000000000001</v>
      </c>
      <c r="Q21" s="201">
        <v>0.32</v>
      </c>
      <c r="R21" s="201">
        <v>0.7</v>
      </c>
      <c r="S21" s="201">
        <v>0.43</v>
      </c>
      <c r="T21" s="201">
        <v>0.05</v>
      </c>
      <c r="U21" s="201">
        <v>2.17</v>
      </c>
      <c r="V21" s="201">
        <v>0.32</v>
      </c>
      <c r="W21" s="201">
        <v>0.69</v>
      </c>
      <c r="X21" s="201">
        <v>2.27</v>
      </c>
      <c r="Y21" s="201">
        <v>0</v>
      </c>
      <c r="Z21" s="201">
        <v>3.62</v>
      </c>
      <c r="AA21" s="201">
        <v>1.34</v>
      </c>
      <c r="AB21" s="201">
        <v>0</v>
      </c>
      <c r="AC21" s="201">
        <v>18.34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-14</v>
      </c>
      <c r="AL21" s="201">
        <v>0</v>
      </c>
      <c r="AM21" s="201">
        <v>0</v>
      </c>
      <c r="AN21" s="201">
        <v>0</v>
      </c>
      <c r="AO21" s="201">
        <v>180.04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0.28000000000000003</v>
      </c>
      <c r="AV21" s="201">
        <v>0.28999999999999998</v>
      </c>
      <c r="AW21" s="201">
        <v>0.32</v>
      </c>
      <c r="AX21" s="201">
        <v>0.22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46.06</v>
      </c>
      <c r="K22" s="201">
        <v>78.06</v>
      </c>
      <c r="L22" s="201">
        <v>10.09</v>
      </c>
      <c r="M22" s="201">
        <v>2.2599999999999998</v>
      </c>
      <c r="N22" s="201">
        <v>1.88</v>
      </c>
      <c r="O22" s="201">
        <v>2.63</v>
      </c>
      <c r="P22" s="201">
        <v>1.1000000000000001</v>
      </c>
      <c r="Q22" s="201">
        <v>0.32</v>
      </c>
      <c r="R22" s="201">
        <v>0.7</v>
      </c>
      <c r="S22" s="201">
        <v>0.43</v>
      </c>
      <c r="T22" s="201">
        <v>0.05</v>
      </c>
      <c r="U22" s="201">
        <v>2.17</v>
      </c>
      <c r="V22" s="201">
        <v>0.32</v>
      </c>
      <c r="W22" s="201">
        <v>0.69</v>
      </c>
      <c r="X22" s="201">
        <v>2.27</v>
      </c>
      <c r="Y22" s="201">
        <v>0</v>
      </c>
      <c r="Z22" s="201">
        <v>3.62</v>
      </c>
      <c r="AA22" s="201">
        <v>1.34</v>
      </c>
      <c r="AB22" s="201">
        <v>0</v>
      </c>
      <c r="AC22" s="201">
        <v>18.34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-14</v>
      </c>
      <c r="AL22" s="201">
        <v>0</v>
      </c>
      <c r="AM22" s="201">
        <v>0</v>
      </c>
      <c r="AN22" s="201">
        <v>0</v>
      </c>
      <c r="AO22" s="201">
        <v>180.04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0.28000000000000003</v>
      </c>
      <c r="AV22" s="201">
        <v>0.28999999999999998</v>
      </c>
      <c r="AW22" s="201">
        <v>0.32</v>
      </c>
      <c r="AX22" s="201">
        <v>0.22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46.06</v>
      </c>
      <c r="K23" s="201">
        <v>97.36</v>
      </c>
      <c r="L23" s="201">
        <v>10.09</v>
      </c>
      <c r="M23" s="201">
        <v>2.2599999999999998</v>
      </c>
      <c r="N23" s="201">
        <v>1.88</v>
      </c>
      <c r="O23" s="201">
        <v>2.63</v>
      </c>
      <c r="P23" s="201">
        <v>1.1000000000000001</v>
      </c>
      <c r="Q23" s="201">
        <v>0.32</v>
      </c>
      <c r="R23" s="201">
        <v>0.7</v>
      </c>
      <c r="S23" s="201">
        <v>0.43</v>
      </c>
      <c r="T23" s="201">
        <v>0.05</v>
      </c>
      <c r="U23" s="201">
        <v>2.17</v>
      </c>
      <c r="V23" s="201">
        <v>0.32</v>
      </c>
      <c r="W23" s="201">
        <v>0.69</v>
      </c>
      <c r="X23" s="201">
        <v>2.27</v>
      </c>
      <c r="Y23" s="201">
        <v>0</v>
      </c>
      <c r="Z23" s="201">
        <v>3.62</v>
      </c>
      <c r="AA23" s="201">
        <v>1.34</v>
      </c>
      <c r="AB23" s="201">
        <v>0</v>
      </c>
      <c r="AC23" s="201">
        <v>18.34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-14</v>
      </c>
      <c r="AL23" s="201">
        <v>0</v>
      </c>
      <c r="AM23" s="201">
        <v>0</v>
      </c>
      <c r="AN23" s="201">
        <v>0</v>
      </c>
      <c r="AO23" s="201">
        <v>180.04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0.28000000000000003</v>
      </c>
      <c r="AV23" s="201">
        <v>0.28999999999999998</v>
      </c>
      <c r="AW23" s="201">
        <v>0.32</v>
      </c>
      <c r="AX23" s="201">
        <v>0.22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46.06</v>
      </c>
      <c r="K24" s="201">
        <v>139.81</v>
      </c>
      <c r="L24" s="201">
        <v>10.09</v>
      </c>
      <c r="M24" s="201">
        <v>2.2599999999999998</v>
      </c>
      <c r="N24" s="201">
        <v>1.88</v>
      </c>
      <c r="O24" s="201">
        <v>2.63</v>
      </c>
      <c r="P24" s="201">
        <v>1.1000000000000001</v>
      </c>
      <c r="Q24" s="201">
        <v>0.32</v>
      </c>
      <c r="R24" s="201">
        <v>0.7</v>
      </c>
      <c r="S24" s="201">
        <v>0.43</v>
      </c>
      <c r="T24" s="201">
        <v>0.05</v>
      </c>
      <c r="U24" s="201">
        <v>2.17</v>
      </c>
      <c r="V24" s="201">
        <v>0.32</v>
      </c>
      <c r="W24" s="201">
        <v>0.69</v>
      </c>
      <c r="X24" s="201">
        <v>2.27</v>
      </c>
      <c r="Y24" s="201">
        <v>0</v>
      </c>
      <c r="Z24" s="201">
        <v>3.62</v>
      </c>
      <c r="AA24" s="201">
        <v>1.34</v>
      </c>
      <c r="AB24" s="201">
        <v>0</v>
      </c>
      <c r="AC24" s="201">
        <v>18.34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-14</v>
      </c>
      <c r="AL24" s="201">
        <v>0</v>
      </c>
      <c r="AM24" s="201">
        <v>0</v>
      </c>
      <c r="AN24" s="201">
        <v>0</v>
      </c>
      <c r="AO24" s="201">
        <v>180.04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0.28000000000000003</v>
      </c>
      <c r="AV24" s="201">
        <v>0.28999999999999998</v>
      </c>
      <c r="AW24" s="201">
        <v>0.32</v>
      </c>
      <c r="AX24" s="201">
        <v>0.22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46.06</v>
      </c>
      <c r="K25" s="201">
        <v>193.85</v>
      </c>
      <c r="L25" s="201">
        <v>10.09</v>
      </c>
      <c r="M25" s="201">
        <v>2.2599999999999998</v>
      </c>
      <c r="N25" s="201">
        <v>1.88</v>
      </c>
      <c r="O25" s="201">
        <v>2.63</v>
      </c>
      <c r="P25" s="201">
        <v>1.1000000000000001</v>
      </c>
      <c r="Q25" s="201">
        <v>0.31</v>
      </c>
      <c r="R25" s="201">
        <v>0.69</v>
      </c>
      <c r="S25" s="201">
        <v>0.43</v>
      </c>
      <c r="T25" s="201">
        <v>0.05</v>
      </c>
      <c r="U25" s="201">
        <v>2.17</v>
      </c>
      <c r="V25" s="201">
        <v>0.32</v>
      </c>
      <c r="W25" s="201">
        <v>0.69</v>
      </c>
      <c r="X25" s="201">
        <v>2.27</v>
      </c>
      <c r="Y25" s="201">
        <v>0</v>
      </c>
      <c r="Z25" s="201">
        <v>3.61</v>
      </c>
      <c r="AA25" s="201">
        <v>1.19</v>
      </c>
      <c r="AB25" s="201">
        <v>0</v>
      </c>
      <c r="AC25" s="201">
        <v>18.34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-14</v>
      </c>
      <c r="AL25" s="201">
        <v>0</v>
      </c>
      <c r="AM25" s="201">
        <v>0</v>
      </c>
      <c r="AN25" s="201">
        <v>0</v>
      </c>
      <c r="AO25" s="201">
        <v>180.04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0.28000000000000003</v>
      </c>
      <c r="AV25" s="201">
        <v>0.28999999999999998</v>
      </c>
      <c r="AW25" s="201">
        <v>0.32</v>
      </c>
      <c r="AX25" s="201">
        <v>0.22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46.06</v>
      </c>
      <c r="K26" s="201">
        <v>238.11</v>
      </c>
      <c r="L26" s="201">
        <v>10.09</v>
      </c>
      <c r="M26" s="201">
        <v>2.2599999999999998</v>
      </c>
      <c r="N26" s="201">
        <v>1.88</v>
      </c>
      <c r="O26" s="201">
        <v>2.63</v>
      </c>
      <c r="P26" s="201">
        <v>1.1000000000000001</v>
      </c>
      <c r="Q26" s="201">
        <v>0.31</v>
      </c>
      <c r="R26" s="201">
        <v>0.69</v>
      </c>
      <c r="S26" s="201">
        <v>0.43</v>
      </c>
      <c r="T26" s="201">
        <v>0.05</v>
      </c>
      <c r="U26" s="201">
        <v>2.17</v>
      </c>
      <c r="V26" s="201">
        <v>0.32</v>
      </c>
      <c r="W26" s="201">
        <v>0.69</v>
      </c>
      <c r="X26" s="201">
        <v>2.27</v>
      </c>
      <c r="Y26" s="201">
        <v>0</v>
      </c>
      <c r="Z26" s="201">
        <v>3.61</v>
      </c>
      <c r="AA26" s="201">
        <v>1.19</v>
      </c>
      <c r="AB26" s="201">
        <v>0</v>
      </c>
      <c r="AC26" s="201">
        <v>18.34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-14</v>
      </c>
      <c r="AL26" s="201">
        <v>0</v>
      </c>
      <c r="AM26" s="201">
        <v>0</v>
      </c>
      <c r="AN26" s="201">
        <v>0</v>
      </c>
      <c r="AO26" s="201">
        <v>180.04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0.28000000000000003</v>
      </c>
      <c r="AV26" s="201">
        <v>0.28999999999999998</v>
      </c>
      <c r="AW26" s="201">
        <v>0.32</v>
      </c>
      <c r="AX26" s="201">
        <v>0.22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46.06</v>
      </c>
      <c r="K27" s="201">
        <v>225.69</v>
      </c>
      <c r="L27" s="201">
        <v>10.09</v>
      </c>
      <c r="M27" s="201">
        <v>2.2599999999999998</v>
      </c>
      <c r="N27" s="201">
        <v>1.88</v>
      </c>
      <c r="O27" s="201">
        <v>2.63</v>
      </c>
      <c r="P27" s="201">
        <v>1.1000000000000001</v>
      </c>
      <c r="Q27" s="201">
        <v>0.32</v>
      </c>
      <c r="R27" s="201">
        <v>0.7</v>
      </c>
      <c r="S27" s="201">
        <v>0.43</v>
      </c>
      <c r="T27" s="201">
        <v>0.05</v>
      </c>
      <c r="U27" s="201">
        <v>2.17</v>
      </c>
      <c r="V27" s="201">
        <v>0.32</v>
      </c>
      <c r="W27" s="201">
        <v>0.69</v>
      </c>
      <c r="X27" s="201">
        <v>2.27</v>
      </c>
      <c r="Y27" s="201">
        <v>0</v>
      </c>
      <c r="Z27" s="201">
        <v>3.61</v>
      </c>
      <c r="AA27" s="201">
        <v>1.39</v>
      </c>
      <c r="AB27" s="201">
        <v>0</v>
      </c>
      <c r="AC27" s="201">
        <v>18.34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-14</v>
      </c>
      <c r="AL27" s="201">
        <v>0</v>
      </c>
      <c r="AM27" s="201">
        <v>0</v>
      </c>
      <c r="AN27" s="201">
        <v>0</v>
      </c>
      <c r="AO27" s="201">
        <v>180.04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0.28000000000000003</v>
      </c>
      <c r="AV27" s="201">
        <v>0.28999999999999998</v>
      </c>
      <c r="AW27" s="201">
        <v>0.32</v>
      </c>
      <c r="AX27" s="201">
        <v>0.22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46.06</v>
      </c>
      <c r="K28" s="201">
        <v>232.45</v>
      </c>
      <c r="L28" s="201">
        <v>10.09</v>
      </c>
      <c r="M28" s="201">
        <v>2.2599999999999998</v>
      </c>
      <c r="N28" s="201">
        <v>1.88</v>
      </c>
      <c r="O28" s="201">
        <v>2.63</v>
      </c>
      <c r="P28" s="201">
        <v>1.1000000000000001</v>
      </c>
      <c r="Q28" s="201">
        <v>0.32</v>
      </c>
      <c r="R28" s="201">
        <v>0.7</v>
      </c>
      <c r="S28" s="201">
        <v>0.43</v>
      </c>
      <c r="T28" s="201">
        <v>0.05</v>
      </c>
      <c r="U28" s="201">
        <v>2.17</v>
      </c>
      <c r="V28" s="201">
        <v>0.32</v>
      </c>
      <c r="W28" s="201">
        <v>0.69</v>
      </c>
      <c r="X28" s="201">
        <v>2.27</v>
      </c>
      <c r="Y28" s="201">
        <v>0</v>
      </c>
      <c r="Z28" s="201">
        <v>3.61</v>
      </c>
      <c r="AA28" s="201">
        <v>1.39</v>
      </c>
      <c r="AB28" s="201">
        <v>0</v>
      </c>
      <c r="AC28" s="201">
        <v>18.34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-14</v>
      </c>
      <c r="AL28" s="201">
        <v>0</v>
      </c>
      <c r="AM28" s="201">
        <v>0</v>
      </c>
      <c r="AN28" s="201">
        <v>0</v>
      </c>
      <c r="AO28" s="201">
        <v>180.04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0.28000000000000003</v>
      </c>
      <c r="AV28" s="201">
        <v>0.28999999999999998</v>
      </c>
      <c r="AW28" s="201">
        <v>0.32</v>
      </c>
      <c r="AX28" s="201">
        <v>0.22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46.06</v>
      </c>
      <c r="K29" s="201">
        <v>240.17</v>
      </c>
      <c r="L29" s="201">
        <v>10.09</v>
      </c>
      <c r="M29" s="201">
        <v>2.2599999999999998</v>
      </c>
      <c r="N29" s="201">
        <v>1.88</v>
      </c>
      <c r="O29" s="201">
        <v>2.63</v>
      </c>
      <c r="P29" s="201">
        <v>1.1000000000000001</v>
      </c>
      <c r="Q29" s="201">
        <v>3.21</v>
      </c>
      <c r="R29" s="201">
        <v>9.2100000000000009</v>
      </c>
      <c r="S29" s="201">
        <v>5.43</v>
      </c>
      <c r="T29" s="201">
        <v>0.66</v>
      </c>
      <c r="U29" s="201">
        <v>2.17</v>
      </c>
      <c r="V29" s="201">
        <v>4.25</v>
      </c>
      <c r="W29" s="201">
        <v>0.69</v>
      </c>
      <c r="X29" s="201">
        <v>2.27</v>
      </c>
      <c r="Y29" s="201">
        <v>0</v>
      </c>
      <c r="Z29" s="201">
        <v>45.09</v>
      </c>
      <c r="AA29" s="201">
        <v>26.45</v>
      </c>
      <c r="AB29" s="201">
        <v>0</v>
      </c>
      <c r="AC29" s="201">
        <v>19.34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-14</v>
      </c>
      <c r="AL29" s="201">
        <v>0</v>
      </c>
      <c r="AM29" s="201">
        <v>0</v>
      </c>
      <c r="AN29" s="201">
        <v>0</v>
      </c>
      <c r="AO29" s="201">
        <v>180.04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3.94</v>
      </c>
      <c r="AV29" s="201">
        <v>0.28999999999999998</v>
      </c>
      <c r="AW29" s="201">
        <v>0.32</v>
      </c>
      <c r="AX29" s="201">
        <v>0.22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46.06</v>
      </c>
      <c r="K30" s="201">
        <v>240.17</v>
      </c>
      <c r="L30" s="201">
        <v>10.09</v>
      </c>
      <c r="M30" s="201">
        <v>2.2599999999999998</v>
      </c>
      <c r="N30" s="201">
        <v>1.88</v>
      </c>
      <c r="O30" s="201">
        <v>2.63</v>
      </c>
      <c r="P30" s="201">
        <v>1.1000000000000001</v>
      </c>
      <c r="Q30" s="201">
        <v>3.21</v>
      </c>
      <c r="R30" s="201">
        <v>9.2100000000000009</v>
      </c>
      <c r="S30" s="201">
        <v>5.43</v>
      </c>
      <c r="T30" s="201">
        <v>0.66</v>
      </c>
      <c r="U30" s="201">
        <v>2.17</v>
      </c>
      <c r="V30" s="201">
        <v>4.3099999999999996</v>
      </c>
      <c r="W30" s="201">
        <v>0.69</v>
      </c>
      <c r="X30" s="201">
        <v>2.27</v>
      </c>
      <c r="Y30" s="201">
        <v>0</v>
      </c>
      <c r="Z30" s="201">
        <v>54.74</v>
      </c>
      <c r="AA30" s="201">
        <v>26.45</v>
      </c>
      <c r="AB30" s="201">
        <v>0</v>
      </c>
      <c r="AC30" s="201">
        <v>19.34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-14</v>
      </c>
      <c r="AL30" s="201">
        <v>0</v>
      </c>
      <c r="AM30" s="201">
        <v>0</v>
      </c>
      <c r="AN30" s="201">
        <v>0</v>
      </c>
      <c r="AO30" s="201">
        <v>180.04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3.94</v>
      </c>
      <c r="AV30" s="201">
        <v>0.28999999999999998</v>
      </c>
      <c r="AW30" s="201">
        <v>0.32</v>
      </c>
      <c r="AX30" s="201">
        <v>0.22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238.11</v>
      </c>
      <c r="L31" s="201">
        <v>10.09</v>
      </c>
      <c r="M31" s="201">
        <v>2.2599999999999998</v>
      </c>
      <c r="N31" s="201">
        <v>1.88</v>
      </c>
      <c r="O31" s="201">
        <v>2.63</v>
      </c>
      <c r="P31" s="201">
        <v>1.1000000000000001</v>
      </c>
      <c r="Q31" s="201">
        <v>3.21</v>
      </c>
      <c r="R31" s="201">
        <v>9.2100000000000009</v>
      </c>
      <c r="S31" s="201">
        <v>5.44</v>
      </c>
      <c r="T31" s="201">
        <v>0.66</v>
      </c>
      <c r="U31" s="201">
        <v>2.17</v>
      </c>
      <c r="V31" s="201">
        <v>4.3099999999999996</v>
      </c>
      <c r="W31" s="201">
        <v>8.85</v>
      </c>
      <c r="X31" s="201">
        <v>29.91</v>
      </c>
      <c r="Y31" s="201">
        <v>0</v>
      </c>
      <c r="Z31" s="201">
        <v>54.74</v>
      </c>
      <c r="AA31" s="201">
        <v>2.0099999999999998</v>
      </c>
      <c r="AB31" s="201">
        <v>0</v>
      </c>
      <c r="AC31" s="201">
        <v>19.34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-14</v>
      </c>
      <c r="AL31" s="201">
        <v>0</v>
      </c>
      <c r="AM31" s="201">
        <v>0</v>
      </c>
      <c r="AN31" s="201">
        <v>0</v>
      </c>
      <c r="AO31" s="201">
        <v>180.04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3.94</v>
      </c>
      <c r="AV31" s="201">
        <v>0.28999999999999998</v>
      </c>
      <c r="AW31" s="201">
        <v>0.32</v>
      </c>
      <c r="AX31" s="201">
        <v>0.22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238.11</v>
      </c>
      <c r="L32" s="201">
        <v>10.09</v>
      </c>
      <c r="M32" s="201">
        <v>2.2599999999999998</v>
      </c>
      <c r="N32" s="201">
        <v>1.88</v>
      </c>
      <c r="O32" s="201">
        <v>2.63</v>
      </c>
      <c r="P32" s="201">
        <v>1.1000000000000001</v>
      </c>
      <c r="Q32" s="201">
        <v>3.21</v>
      </c>
      <c r="R32" s="201">
        <v>8.83</v>
      </c>
      <c r="S32" s="201">
        <v>5.43</v>
      </c>
      <c r="T32" s="201">
        <v>0.66</v>
      </c>
      <c r="U32" s="201">
        <v>2.17</v>
      </c>
      <c r="V32" s="201">
        <v>4.3099999999999996</v>
      </c>
      <c r="W32" s="201">
        <v>8.85</v>
      </c>
      <c r="X32" s="201">
        <v>29.91</v>
      </c>
      <c r="Y32" s="201">
        <v>0</v>
      </c>
      <c r="Z32" s="201">
        <v>54.75</v>
      </c>
      <c r="AA32" s="201">
        <v>1.4</v>
      </c>
      <c r="AB32" s="201">
        <v>0</v>
      </c>
      <c r="AC32" s="201">
        <v>19.34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-14</v>
      </c>
      <c r="AL32" s="201">
        <v>0</v>
      </c>
      <c r="AM32" s="201">
        <v>0</v>
      </c>
      <c r="AN32" s="201">
        <v>0</v>
      </c>
      <c r="AO32" s="201">
        <v>180.04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3.94</v>
      </c>
      <c r="AV32" s="201">
        <v>0.28999999999999998</v>
      </c>
      <c r="AW32" s="201">
        <v>0.32</v>
      </c>
      <c r="AX32" s="201">
        <v>0.22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238.11</v>
      </c>
      <c r="L33" s="201">
        <v>10.09</v>
      </c>
      <c r="M33" s="201">
        <v>28.58</v>
      </c>
      <c r="N33" s="201">
        <v>22.68</v>
      </c>
      <c r="O33" s="201">
        <v>2.63</v>
      </c>
      <c r="P33" s="201">
        <v>1.1000000000000001</v>
      </c>
      <c r="Q33" s="201">
        <v>3.07</v>
      </c>
      <c r="R33" s="201">
        <v>8.83</v>
      </c>
      <c r="S33" s="201">
        <v>5.43</v>
      </c>
      <c r="T33" s="201">
        <v>0.66</v>
      </c>
      <c r="U33" s="201">
        <v>2.17</v>
      </c>
      <c r="V33" s="201">
        <v>4.3099999999999996</v>
      </c>
      <c r="W33" s="201">
        <v>8.84</v>
      </c>
      <c r="X33" s="201">
        <v>29.91</v>
      </c>
      <c r="Y33" s="201">
        <v>0</v>
      </c>
      <c r="Z33" s="201">
        <v>54.75</v>
      </c>
      <c r="AA33" s="201">
        <v>11.83</v>
      </c>
      <c r="AB33" s="201">
        <v>0</v>
      </c>
      <c r="AC33" s="201">
        <v>19.34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-14</v>
      </c>
      <c r="AL33" s="201">
        <v>0</v>
      </c>
      <c r="AM33" s="201">
        <v>0</v>
      </c>
      <c r="AN33" s="201">
        <v>0</v>
      </c>
      <c r="AO33" s="201">
        <v>180.04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3.94</v>
      </c>
      <c r="AV33" s="201">
        <v>0.28999999999999998</v>
      </c>
      <c r="AW33" s="201">
        <v>0.32</v>
      </c>
      <c r="AX33" s="201">
        <v>0.22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238.11</v>
      </c>
      <c r="L34" s="201">
        <v>10.09</v>
      </c>
      <c r="M34" s="201">
        <v>28.58</v>
      </c>
      <c r="N34" s="201">
        <v>22.68</v>
      </c>
      <c r="O34" s="201">
        <v>2.63</v>
      </c>
      <c r="P34" s="201">
        <v>1.1000000000000001</v>
      </c>
      <c r="Q34" s="201">
        <v>3.07</v>
      </c>
      <c r="R34" s="201">
        <v>8.83</v>
      </c>
      <c r="S34" s="201">
        <v>5.43</v>
      </c>
      <c r="T34" s="201">
        <v>0.66</v>
      </c>
      <c r="U34" s="201">
        <v>2.17</v>
      </c>
      <c r="V34" s="201">
        <v>4.3099999999999996</v>
      </c>
      <c r="W34" s="201">
        <v>8.84</v>
      </c>
      <c r="X34" s="201">
        <v>29.91</v>
      </c>
      <c r="Y34" s="201">
        <v>0</v>
      </c>
      <c r="Z34" s="201">
        <v>54.75</v>
      </c>
      <c r="AA34" s="201">
        <v>11.83</v>
      </c>
      <c r="AB34" s="201">
        <v>0</v>
      </c>
      <c r="AC34" s="201">
        <v>19.34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-14</v>
      </c>
      <c r="AL34" s="201">
        <v>0</v>
      </c>
      <c r="AM34" s="201">
        <v>0</v>
      </c>
      <c r="AN34" s="201">
        <v>0</v>
      </c>
      <c r="AO34" s="201">
        <v>180.04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3.94</v>
      </c>
      <c r="AV34" s="201">
        <v>0.28999999999999998</v>
      </c>
      <c r="AW34" s="201">
        <v>0.32</v>
      </c>
      <c r="AX34" s="201">
        <v>0.22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238.11</v>
      </c>
      <c r="L35" s="201">
        <v>10.09</v>
      </c>
      <c r="M35" s="201">
        <v>28.58</v>
      </c>
      <c r="N35" s="201">
        <v>22.68</v>
      </c>
      <c r="O35" s="201">
        <v>2.63</v>
      </c>
      <c r="P35" s="201">
        <v>1.1000000000000001</v>
      </c>
      <c r="Q35" s="201">
        <v>4.04</v>
      </c>
      <c r="R35" s="201">
        <v>8.83</v>
      </c>
      <c r="S35" s="201">
        <v>5.43</v>
      </c>
      <c r="T35" s="201">
        <v>0.66</v>
      </c>
      <c r="U35" s="201">
        <v>2.17</v>
      </c>
      <c r="V35" s="201">
        <v>4.3099999999999996</v>
      </c>
      <c r="W35" s="201">
        <v>8.84</v>
      </c>
      <c r="X35" s="201">
        <v>29.91</v>
      </c>
      <c r="Y35" s="201">
        <v>0</v>
      </c>
      <c r="Z35" s="201">
        <v>54.74</v>
      </c>
      <c r="AA35" s="201">
        <v>14.32</v>
      </c>
      <c r="AB35" s="201">
        <v>0</v>
      </c>
      <c r="AC35" s="201">
        <v>19.34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-14</v>
      </c>
      <c r="AL35" s="201">
        <v>0</v>
      </c>
      <c r="AM35" s="201">
        <v>0</v>
      </c>
      <c r="AN35" s="201">
        <v>0</v>
      </c>
      <c r="AO35" s="201">
        <v>180.04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3.94</v>
      </c>
      <c r="AV35" s="201">
        <v>0.28999999999999998</v>
      </c>
      <c r="AW35" s="201">
        <v>0.24</v>
      </c>
      <c r="AX35" s="201">
        <v>0.22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238.11</v>
      </c>
      <c r="L36" s="201">
        <v>10.09</v>
      </c>
      <c r="M36" s="201">
        <v>28.58</v>
      </c>
      <c r="N36" s="201">
        <v>22.68</v>
      </c>
      <c r="O36" s="201">
        <v>2.63</v>
      </c>
      <c r="P36" s="201">
        <v>1.1000000000000001</v>
      </c>
      <c r="Q36" s="201">
        <v>4.04</v>
      </c>
      <c r="R36" s="201">
        <v>8.83</v>
      </c>
      <c r="S36" s="201">
        <v>5.43</v>
      </c>
      <c r="T36" s="201">
        <v>0.66</v>
      </c>
      <c r="U36" s="201">
        <v>2.17</v>
      </c>
      <c r="V36" s="201">
        <v>4.3099999999999996</v>
      </c>
      <c r="W36" s="201">
        <v>8.84</v>
      </c>
      <c r="X36" s="201">
        <v>29.91</v>
      </c>
      <c r="Y36" s="201">
        <v>0</v>
      </c>
      <c r="Z36" s="201">
        <v>54.74</v>
      </c>
      <c r="AA36" s="201">
        <v>14.32</v>
      </c>
      <c r="AB36" s="201">
        <v>0</v>
      </c>
      <c r="AC36" s="201">
        <v>19.34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-14</v>
      </c>
      <c r="AL36" s="201">
        <v>0</v>
      </c>
      <c r="AM36" s="201">
        <v>0</v>
      </c>
      <c r="AN36" s="201">
        <v>0</v>
      </c>
      <c r="AO36" s="201">
        <v>180.04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3.94</v>
      </c>
      <c r="AV36" s="201">
        <v>0.28999999999999998</v>
      </c>
      <c r="AW36" s="201">
        <v>0.24</v>
      </c>
      <c r="AX36" s="201">
        <v>0.22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238.11</v>
      </c>
      <c r="L37" s="201">
        <v>10.09</v>
      </c>
      <c r="M37" s="201">
        <v>20.71</v>
      </c>
      <c r="N37" s="201">
        <v>11.28</v>
      </c>
      <c r="O37" s="201">
        <v>2.63</v>
      </c>
      <c r="P37" s="201">
        <v>1.1000000000000001</v>
      </c>
      <c r="Q37" s="201">
        <v>4.04</v>
      </c>
      <c r="R37" s="201">
        <v>8.83</v>
      </c>
      <c r="S37" s="201">
        <v>5.43</v>
      </c>
      <c r="T37" s="201">
        <v>0.66</v>
      </c>
      <c r="U37" s="201">
        <v>2.17</v>
      </c>
      <c r="V37" s="201">
        <v>4.3099999999999996</v>
      </c>
      <c r="W37" s="201">
        <v>8.84</v>
      </c>
      <c r="X37" s="201">
        <v>30.39</v>
      </c>
      <c r="Y37" s="201">
        <v>0</v>
      </c>
      <c r="Z37" s="201">
        <v>54.75</v>
      </c>
      <c r="AA37" s="201">
        <v>14.32</v>
      </c>
      <c r="AB37" s="201">
        <v>0</v>
      </c>
      <c r="AC37" s="201">
        <v>19.34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-14</v>
      </c>
      <c r="AL37" s="201">
        <v>0</v>
      </c>
      <c r="AM37" s="201">
        <v>0</v>
      </c>
      <c r="AN37" s="201">
        <v>0</v>
      </c>
      <c r="AO37" s="201">
        <v>180.04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3.94</v>
      </c>
      <c r="AV37" s="201">
        <v>0.28999999999999998</v>
      </c>
      <c r="AW37" s="201">
        <v>0.13</v>
      </c>
      <c r="AX37" s="201">
        <v>0.21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238.11</v>
      </c>
      <c r="L38" s="201">
        <v>10.09</v>
      </c>
      <c r="M38" s="201">
        <v>22.06</v>
      </c>
      <c r="N38" s="201">
        <v>11.88</v>
      </c>
      <c r="O38" s="201">
        <v>2.69</v>
      </c>
      <c r="P38" s="201">
        <v>1.1399999999999999</v>
      </c>
      <c r="Q38" s="201">
        <v>4.04</v>
      </c>
      <c r="R38" s="201">
        <v>8.83</v>
      </c>
      <c r="S38" s="201">
        <v>5.43</v>
      </c>
      <c r="T38" s="201">
        <v>0.66</v>
      </c>
      <c r="U38" s="201">
        <v>2.17</v>
      </c>
      <c r="V38" s="201">
        <v>4.3099999999999996</v>
      </c>
      <c r="W38" s="201">
        <v>8.84</v>
      </c>
      <c r="X38" s="201">
        <v>30.39</v>
      </c>
      <c r="Y38" s="201">
        <v>0</v>
      </c>
      <c r="Z38" s="201">
        <v>54.75</v>
      </c>
      <c r="AA38" s="201">
        <v>14.32</v>
      </c>
      <c r="AB38" s="201">
        <v>0</v>
      </c>
      <c r="AC38" s="201">
        <v>19.34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-14</v>
      </c>
      <c r="AL38" s="201">
        <v>0</v>
      </c>
      <c r="AM38" s="201">
        <v>0</v>
      </c>
      <c r="AN38" s="201">
        <v>0</v>
      </c>
      <c r="AO38" s="201">
        <v>180.04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3.94</v>
      </c>
      <c r="AV38" s="201">
        <v>0.28999999999999998</v>
      </c>
      <c r="AW38" s="201">
        <v>0.06</v>
      </c>
      <c r="AX38" s="201">
        <v>0.21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238.11</v>
      </c>
      <c r="L39" s="201">
        <v>10.09</v>
      </c>
      <c r="M39" s="201">
        <v>20.71</v>
      </c>
      <c r="N39" s="201">
        <v>11.28</v>
      </c>
      <c r="O39" s="201">
        <v>2.63</v>
      </c>
      <c r="P39" s="201">
        <v>1.1000000000000001</v>
      </c>
      <c r="Q39" s="201">
        <v>4.04</v>
      </c>
      <c r="R39" s="201">
        <v>8.83</v>
      </c>
      <c r="S39" s="201">
        <v>5.43</v>
      </c>
      <c r="T39" s="201">
        <v>0.66</v>
      </c>
      <c r="U39" s="201">
        <v>2.17</v>
      </c>
      <c r="V39" s="201">
        <v>4.3099999999999996</v>
      </c>
      <c r="W39" s="201">
        <v>8.84</v>
      </c>
      <c r="X39" s="201">
        <v>30.39</v>
      </c>
      <c r="Y39" s="201">
        <v>0</v>
      </c>
      <c r="Z39" s="201">
        <v>54.75</v>
      </c>
      <c r="AA39" s="201">
        <v>14.32</v>
      </c>
      <c r="AB39" s="201">
        <v>0</v>
      </c>
      <c r="AC39" s="201">
        <v>19.34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-14</v>
      </c>
      <c r="AL39" s="201">
        <v>0</v>
      </c>
      <c r="AM39" s="201">
        <v>0</v>
      </c>
      <c r="AN39" s="201">
        <v>0</v>
      </c>
      <c r="AO39" s="201">
        <v>176.93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3.94</v>
      </c>
      <c r="AV39" s="201">
        <v>0.28999999999999998</v>
      </c>
      <c r="AW39" s="201">
        <v>0.03</v>
      </c>
      <c r="AX39" s="201">
        <v>0.21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238.11</v>
      </c>
      <c r="L40" s="201">
        <v>10.09</v>
      </c>
      <c r="M40" s="201">
        <v>21.68</v>
      </c>
      <c r="N40" s="201">
        <v>11.28</v>
      </c>
      <c r="O40" s="201">
        <v>2.63</v>
      </c>
      <c r="P40" s="201">
        <v>1.1000000000000001</v>
      </c>
      <c r="Q40" s="201">
        <v>4.04</v>
      </c>
      <c r="R40" s="201">
        <v>8.83</v>
      </c>
      <c r="S40" s="201">
        <v>5.43</v>
      </c>
      <c r="T40" s="201">
        <v>0.66</v>
      </c>
      <c r="U40" s="201">
        <v>2.17</v>
      </c>
      <c r="V40" s="201">
        <v>4.3099999999999996</v>
      </c>
      <c r="W40" s="201">
        <v>8.84</v>
      </c>
      <c r="X40" s="201">
        <v>30.39</v>
      </c>
      <c r="Y40" s="201">
        <v>0</v>
      </c>
      <c r="Z40" s="201">
        <v>54.75</v>
      </c>
      <c r="AA40" s="201">
        <v>14.32</v>
      </c>
      <c r="AB40" s="201">
        <v>0</v>
      </c>
      <c r="AC40" s="201">
        <v>19.34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-14</v>
      </c>
      <c r="AL40" s="201">
        <v>0</v>
      </c>
      <c r="AM40" s="201">
        <v>0</v>
      </c>
      <c r="AN40" s="201">
        <v>0</v>
      </c>
      <c r="AO40" s="201">
        <v>176.93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3.94</v>
      </c>
      <c r="AV40" s="201">
        <v>0.28999999999999998</v>
      </c>
      <c r="AW40" s="201">
        <v>0</v>
      </c>
      <c r="AX40" s="201">
        <v>0.21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238.11</v>
      </c>
      <c r="L41" s="201">
        <v>10.09</v>
      </c>
      <c r="M41" s="201">
        <v>20.71</v>
      </c>
      <c r="N41" s="201">
        <v>11.28</v>
      </c>
      <c r="O41" s="201">
        <v>2.63</v>
      </c>
      <c r="P41" s="201">
        <v>1.1000000000000001</v>
      </c>
      <c r="Q41" s="201">
        <v>4.04</v>
      </c>
      <c r="R41" s="201">
        <v>8.83</v>
      </c>
      <c r="S41" s="201">
        <v>5.43</v>
      </c>
      <c r="T41" s="201">
        <v>0.66</v>
      </c>
      <c r="U41" s="201">
        <v>2.17</v>
      </c>
      <c r="V41" s="201">
        <v>4.3099999999999996</v>
      </c>
      <c r="W41" s="201">
        <v>8.84</v>
      </c>
      <c r="X41" s="201">
        <v>30.39</v>
      </c>
      <c r="Y41" s="201">
        <v>0</v>
      </c>
      <c r="Z41" s="201">
        <v>56.44</v>
      </c>
      <c r="AA41" s="201">
        <v>14.32</v>
      </c>
      <c r="AB41" s="201">
        <v>0</v>
      </c>
      <c r="AC41" s="201">
        <v>19.34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-14</v>
      </c>
      <c r="AL41" s="201">
        <v>0</v>
      </c>
      <c r="AM41" s="201">
        <v>0</v>
      </c>
      <c r="AN41" s="201">
        <v>0</v>
      </c>
      <c r="AO41" s="201">
        <v>176.93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3.94</v>
      </c>
      <c r="AV41" s="201">
        <v>0.28999999999999998</v>
      </c>
      <c r="AW41" s="201">
        <v>0</v>
      </c>
      <c r="AX41" s="201">
        <v>0.21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238.11</v>
      </c>
      <c r="L42" s="201">
        <v>10.09</v>
      </c>
      <c r="M42" s="201">
        <v>20.71</v>
      </c>
      <c r="N42" s="201">
        <v>11.28</v>
      </c>
      <c r="O42" s="201">
        <v>2.63</v>
      </c>
      <c r="P42" s="201">
        <v>1.1000000000000001</v>
      </c>
      <c r="Q42" s="201">
        <v>4.04</v>
      </c>
      <c r="R42" s="201">
        <v>8.83</v>
      </c>
      <c r="S42" s="201">
        <v>5.43</v>
      </c>
      <c r="T42" s="201">
        <v>0.66</v>
      </c>
      <c r="U42" s="201">
        <v>2.17</v>
      </c>
      <c r="V42" s="201">
        <v>4.3099999999999996</v>
      </c>
      <c r="W42" s="201">
        <v>8.84</v>
      </c>
      <c r="X42" s="201">
        <v>29.91</v>
      </c>
      <c r="Y42" s="201">
        <v>0</v>
      </c>
      <c r="Z42" s="201">
        <v>55.7</v>
      </c>
      <c r="AA42" s="201">
        <v>14.32</v>
      </c>
      <c r="AB42" s="201">
        <v>0</v>
      </c>
      <c r="AC42" s="201">
        <v>19.34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-14</v>
      </c>
      <c r="AL42" s="201">
        <v>0</v>
      </c>
      <c r="AM42" s="201">
        <v>0</v>
      </c>
      <c r="AN42" s="201">
        <v>0</v>
      </c>
      <c r="AO42" s="201">
        <v>176.93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3.94</v>
      </c>
      <c r="AV42" s="201">
        <v>0.28999999999999998</v>
      </c>
      <c r="AW42" s="201">
        <v>0</v>
      </c>
      <c r="AX42" s="201">
        <v>0.21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240.17</v>
      </c>
      <c r="L43" s="201">
        <v>10.09</v>
      </c>
      <c r="M43" s="201">
        <v>4.0999999999999996</v>
      </c>
      <c r="N43" s="201">
        <v>2.5499999999999998</v>
      </c>
      <c r="O43" s="201">
        <v>2.69</v>
      </c>
      <c r="P43" s="201">
        <v>1.1399999999999999</v>
      </c>
      <c r="Q43" s="201">
        <v>4.18</v>
      </c>
      <c r="R43" s="201">
        <v>9.2100000000000009</v>
      </c>
      <c r="S43" s="201">
        <v>5.44</v>
      </c>
      <c r="T43" s="201">
        <v>0.69</v>
      </c>
      <c r="U43" s="201">
        <v>2.14</v>
      </c>
      <c r="V43" s="201">
        <v>4.3099999999999996</v>
      </c>
      <c r="W43" s="201">
        <v>8.84</v>
      </c>
      <c r="X43" s="201">
        <v>30.39</v>
      </c>
      <c r="Y43" s="201">
        <v>0</v>
      </c>
      <c r="Z43" s="201">
        <v>57.56</v>
      </c>
      <c r="AA43" s="201">
        <v>14.32</v>
      </c>
      <c r="AB43" s="201">
        <v>0</v>
      </c>
      <c r="AC43" s="201">
        <v>19.34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-14</v>
      </c>
      <c r="AL43" s="201">
        <v>0</v>
      </c>
      <c r="AM43" s="201">
        <v>0</v>
      </c>
      <c r="AN43" s="201">
        <v>0</v>
      </c>
      <c r="AO43" s="201">
        <v>176.93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3.94</v>
      </c>
      <c r="AV43" s="201">
        <v>0.28999999999999998</v>
      </c>
      <c r="AW43" s="201">
        <v>0</v>
      </c>
      <c r="AX43" s="201">
        <v>0.21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240.17</v>
      </c>
      <c r="L44" s="201">
        <v>10.09</v>
      </c>
      <c r="M44" s="201">
        <v>2.33</v>
      </c>
      <c r="N44" s="201">
        <v>1.92</v>
      </c>
      <c r="O44" s="201">
        <v>2.69</v>
      </c>
      <c r="P44" s="201">
        <v>1.1399999999999999</v>
      </c>
      <c r="Q44" s="201">
        <v>4.18</v>
      </c>
      <c r="R44" s="201">
        <v>9.2100000000000009</v>
      </c>
      <c r="S44" s="201">
        <v>5.44</v>
      </c>
      <c r="T44" s="201">
        <v>0.69</v>
      </c>
      <c r="U44" s="201">
        <v>2.14</v>
      </c>
      <c r="V44" s="201">
        <v>4.3099999999999996</v>
      </c>
      <c r="W44" s="201">
        <v>8.85</v>
      </c>
      <c r="X44" s="201">
        <v>29.91</v>
      </c>
      <c r="Y44" s="201">
        <v>0</v>
      </c>
      <c r="Z44" s="201">
        <v>55.52</v>
      </c>
      <c r="AA44" s="201">
        <v>14.32</v>
      </c>
      <c r="AB44" s="201">
        <v>0</v>
      </c>
      <c r="AC44" s="201">
        <v>19.34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-14</v>
      </c>
      <c r="AL44" s="201">
        <v>0</v>
      </c>
      <c r="AM44" s="201">
        <v>0</v>
      </c>
      <c r="AN44" s="201">
        <v>0</v>
      </c>
      <c r="AO44" s="201">
        <v>176.93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3.94</v>
      </c>
      <c r="AV44" s="201">
        <v>0.28999999999999998</v>
      </c>
      <c r="AW44" s="201">
        <v>0</v>
      </c>
      <c r="AX44" s="201">
        <v>0.21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240.17</v>
      </c>
      <c r="L45" s="201">
        <v>10.37</v>
      </c>
      <c r="M45" s="201">
        <v>2.33</v>
      </c>
      <c r="N45" s="201">
        <v>1.92</v>
      </c>
      <c r="O45" s="201">
        <v>2.69</v>
      </c>
      <c r="P45" s="201">
        <v>1.1399999999999999</v>
      </c>
      <c r="Q45" s="201">
        <v>4.18</v>
      </c>
      <c r="R45" s="201">
        <v>9.2100000000000009</v>
      </c>
      <c r="S45" s="201">
        <v>5.44</v>
      </c>
      <c r="T45" s="201">
        <v>0.69</v>
      </c>
      <c r="U45" s="201">
        <v>2.14</v>
      </c>
      <c r="V45" s="201">
        <v>4.17</v>
      </c>
      <c r="W45" s="201">
        <v>8.85</v>
      </c>
      <c r="X45" s="201">
        <v>29.91</v>
      </c>
      <c r="Y45" s="201">
        <v>0</v>
      </c>
      <c r="Z45" s="201">
        <v>54.39</v>
      </c>
      <c r="AA45" s="201">
        <v>14.32</v>
      </c>
      <c r="AB45" s="201">
        <v>0</v>
      </c>
      <c r="AC45" s="201">
        <v>19.34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-14</v>
      </c>
      <c r="AL45" s="201">
        <v>0</v>
      </c>
      <c r="AM45" s="201">
        <v>0</v>
      </c>
      <c r="AN45" s="201">
        <v>0</v>
      </c>
      <c r="AO45" s="201">
        <v>176.93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0.59</v>
      </c>
      <c r="AV45" s="201">
        <v>0.28999999999999998</v>
      </c>
      <c r="AW45" s="201">
        <v>0</v>
      </c>
      <c r="AX45" s="201">
        <v>0.21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240.17</v>
      </c>
      <c r="L46" s="201">
        <v>10.37</v>
      </c>
      <c r="M46" s="201">
        <v>2.33</v>
      </c>
      <c r="N46" s="201">
        <v>1.92</v>
      </c>
      <c r="O46" s="201">
        <v>2.69</v>
      </c>
      <c r="P46" s="201">
        <v>1.1399999999999999</v>
      </c>
      <c r="Q46" s="201">
        <v>4.18</v>
      </c>
      <c r="R46" s="201">
        <v>9.2100000000000009</v>
      </c>
      <c r="S46" s="201">
        <v>5.44</v>
      </c>
      <c r="T46" s="201">
        <v>0.69</v>
      </c>
      <c r="U46" s="201">
        <v>2.14</v>
      </c>
      <c r="V46" s="201">
        <v>4.18</v>
      </c>
      <c r="W46" s="201">
        <v>8.85</v>
      </c>
      <c r="X46" s="201">
        <v>29.91</v>
      </c>
      <c r="Y46" s="201">
        <v>0</v>
      </c>
      <c r="Z46" s="201">
        <v>54.39</v>
      </c>
      <c r="AA46" s="201">
        <v>14.32</v>
      </c>
      <c r="AB46" s="201">
        <v>0</v>
      </c>
      <c r="AC46" s="201">
        <v>19.34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-14</v>
      </c>
      <c r="AL46" s="201">
        <v>0</v>
      </c>
      <c r="AM46" s="201">
        <v>0</v>
      </c>
      <c r="AN46" s="201">
        <v>0</v>
      </c>
      <c r="AO46" s="201">
        <v>176.93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0.59</v>
      </c>
      <c r="AV46" s="201">
        <v>0.28999999999999998</v>
      </c>
      <c r="AW46" s="201">
        <v>0</v>
      </c>
      <c r="AX46" s="201">
        <v>0.21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240.17</v>
      </c>
      <c r="L47" s="201">
        <v>10.37</v>
      </c>
      <c r="M47" s="201">
        <v>2.33</v>
      </c>
      <c r="N47" s="201">
        <v>1.93</v>
      </c>
      <c r="O47" s="201">
        <v>2.69</v>
      </c>
      <c r="P47" s="201">
        <v>1.1399999999999999</v>
      </c>
      <c r="Q47" s="201">
        <v>4.18</v>
      </c>
      <c r="R47" s="201">
        <v>9.2100000000000009</v>
      </c>
      <c r="S47" s="201">
        <v>5.44</v>
      </c>
      <c r="T47" s="201">
        <v>0.69</v>
      </c>
      <c r="U47" s="201">
        <v>2.14</v>
      </c>
      <c r="V47" s="201">
        <v>4.18</v>
      </c>
      <c r="W47" s="201">
        <v>8.85</v>
      </c>
      <c r="X47" s="201">
        <v>30.4</v>
      </c>
      <c r="Y47" s="201">
        <v>0</v>
      </c>
      <c r="Z47" s="201">
        <v>54.28</v>
      </c>
      <c r="AA47" s="201">
        <v>14.32</v>
      </c>
      <c r="AB47" s="201">
        <v>0</v>
      </c>
      <c r="AC47" s="201">
        <v>19.34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-14</v>
      </c>
      <c r="AL47" s="201">
        <v>0</v>
      </c>
      <c r="AM47" s="201">
        <v>0</v>
      </c>
      <c r="AN47" s="201">
        <v>0</v>
      </c>
      <c r="AO47" s="201">
        <v>176.93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0.59</v>
      </c>
      <c r="AV47" s="201">
        <v>0.28999999999999998</v>
      </c>
      <c r="AW47" s="201">
        <v>0</v>
      </c>
      <c r="AX47" s="201">
        <v>0.18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240.17</v>
      </c>
      <c r="L48" s="201">
        <v>10.37</v>
      </c>
      <c r="M48" s="201">
        <v>2.33</v>
      </c>
      <c r="N48" s="201">
        <v>1.93</v>
      </c>
      <c r="O48" s="201">
        <v>2.69</v>
      </c>
      <c r="P48" s="201">
        <v>1.1399999999999999</v>
      </c>
      <c r="Q48" s="201">
        <v>4.18</v>
      </c>
      <c r="R48" s="201">
        <v>9.2100000000000009</v>
      </c>
      <c r="S48" s="201">
        <v>5.44</v>
      </c>
      <c r="T48" s="201">
        <v>0.69</v>
      </c>
      <c r="U48" s="201">
        <v>2.14</v>
      </c>
      <c r="V48" s="201">
        <v>4.18</v>
      </c>
      <c r="W48" s="201">
        <v>8.85</v>
      </c>
      <c r="X48" s="201">
        <v>30.4</v>
      </c>
      <c r="Y48" s="201">
        <v>0</v>
      </c>
      <c r="Z48" s="201">
        <v>54.28</v>
      </c>
      <c r="AA48" s="201">
        <v>14.32</v>
      </c>
      <c r="AB48" s="201">
        <v>0</v>
      </c>
      <c r="AC48" s="201">
        <v>19.34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-14</v>
      </c>
      <c r="AL48" s="201">
        <v>0</v>
      </c>
      <c r="AM48" s="201">
        <v>0</v>
      </c>
      <c r="AN48" s="201">
        <v>0</v>
      </c>
      <c r="AO48" s="201">
        <v>176.93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0.59</v>
      </c>
      <c r="AV48" s="201">
        <v>0.28999999999999998</v>
      </c>
      <c r="AW48" s="201">
        <v>0</v>
      </c>
      <c r="AX48" s="201">
        <v>0.18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240.17</v>
      </c>
      <c r="L49" s="201">
        <v>10.37</v>
      </c>
      <c r="M49" s="201">
        <v>2.33</v>
      </c>
      <c r="N49" s="201">
        <v>1.93</v>
      </c>
      <c r="O49" s="201">
        <v>2.69</v>
      </c>
      <c r="P49" s="201">
        <v>1.1399999999999999</v>
      </c>
      <c r="Q49" s="201">
        <v>4.18</v>
      </c>
      <c r="R49" s="201">
        <v>9.2100000000000009</v>
      </c>
      <c r="S49" s="201">
        <v>5.44</v>
      </c>
      <c r="T49" s="201">
        <v>0.69</v>
      </c>
      <c r="U49" s="201">
        <v>2.14</v>
      </c>
      <c r="V49" s="201">
        <v>4.18</v>
      </c>
      <c r="W49" s="201">
        <v>8.85</v>
      </c>
      <c r="X49" s="201">
        <v>30.4</v>
      </c>
      <c r="Y49" s="201">
        <v>0</v>
      </c>
      <c r="Z49" s="201">
        <v>54.28</v>
      </c>
      <c r="AA49" s="201">
        <v>14.32</v>
      </c>
      <c r="AB49" s="201">
        <v>0</v>
      </c>
      <c r="AC49" s="201">
        <v>19.34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-14</v>
      </c>
      <c r="AL49" s="201">
        <v>0</v>
      </c>
      <c r="AM49" s="201">
        <v>0</v>
      </c>
      <c r="AN49" s="201">
        <v>0</v>
      </c>
      <c r="AO49" s="201">
        <v>176.93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0.59</v>
      </c>
      <c r="AV49" s="201">
        <v>0.28999999999999998</v>
      </c>
      <c r="AW49" s="201">
        <v>0</v>
      </c>
      <c r="AX49" s="201">
        <v>0.18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240.17</v>
      </c>
      <c r="L50" s="201">
        <v>10.37</v>
      </c>
      <c r="M50" s="201">
        <v>2.33</v>
      </c>
      <c r="N50" s="201">
        <v>1.93</v>
      </c>
      <c r="O50" s="201">
        <v>2.69</v>
      </c>
      <c r="P50" s="201">
        <v>1.1399999999999999</v>
      </c>
      <c r="Q50" s="201">
        <v>4.18</v>
      </c>
      <c r="R50" s="201">
        <v>9.2100000000000009</v>
      </c>
      <c r="S50" s="201">
        <v>5.44</v>
      </c>
      <c r="T50" s="201">
        <v>0.69</v>
      </c>
      <c r="U50" s="201">
        <v>2.14</v>
      </c>
      <c r="V50" s="201">
        <v>4.18</v>
      </c>
      <c r="W50" s="201">
        <v>8.85</v>
      </c>
      <c r="X50" s="201">
        <v>30.4</v>
      </c>
      <c r="Y50" s="201">
        <v>0</v>
      </c>
      <c r="Z50" s="201">
        <v>54.28</v>
      </c>
      <c r="AA50" s="201">
        <v>14.32</v>
      </c>
      <c r="AB50" s="201">
        <v>0</v>
      </c>
      <c r="AC50" s="201">
        <v>19.34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-14</v>
      </c>
      <c r="AL50" s="201">
        <v>0</v>
      </c>
      <c r="AM50" s="201">
        <v>0</v>
      </c>
      <c r="AN50" s="201">
        <v>0</v>
      </c>
      <c r="AO50" s="201">
        <v>176.93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0.59</v>
      </c>
      <c r="AV50" s="201">
        <v>0.28999999999999998</v>
      </c>
      <c r="AW50" s="201">
        <v>0</v>
      </c>
      <c r="AX50" s="201">
        <v>0.18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240.17</v>
      </c>
      <c r="L51" s="201">
        <v>10.37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4.18</v>
      </c>
      <c r="R51" s="201">
        <v>9.2100000000000009</v>
      </c>
      <c r="S51" s="201">
        <v>5.44</v>
      </c>
      <c r="T51" s="201">
        <v>0.69</v>
      </c>
      <c r="U51" s="201">
        <v>2.11</v>
      </c>
      <c r="V51" s="201">
        <v>4.3099999999999996</v>
      </c>
      <c r="W51" s="201">
        <v>8.85</v>
      </c>
      <c r="X51" s="201">
        <v>30.4</v>
      </c>
      <c r="Y51" s="201">
        <v>0</v>
      </c>
      <c r="Z51" s="201">
        <v>74.39</v>
      </c>
      <c r="AA51" s="201">
        <v>14.32</v>
      </c>
      <c r="AB51" s="201">
        <v>0</v>
      </c>
      <c r="AC51" s="201">
        <v>19.34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-14</v>
      </c>
      <c r="AL51" s="201">
        <v>0</v>
      </c>
      <c r="AM51" s="201">
        <v>0</v>
      </c>
      <c r="AN51" s="201">
        <v>0</v>
      </c>
      <c r="AO51" s="201">
        <v>170.7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0.59</v>
      </c>
      <c r="AV51" s="201">
        <v>0.28999999999999998</v>
      </c>
      <c r="AW51" s="201">
        <v>0</v>
      </c>
      <c r="AX51" s="201">
        <v>0.18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240.17</v>
      </c>
      <c r="L52" s="201">
        <v>10.37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4.18</v>
      </c>
      <c r="R52" s="201">
        <v>9.2100000000000009</v>
      </c>
      <c r="S52" s="201">
        <v>5.44</v>
      </c>
      <c r="T52" s="201">
        <v>0.69</v>
      </c>
      <c r="U52" s="201">
        <v>2.11</v>
      </c>
      <c r="V52" s="201">
        <v>4.3099999999999996</v>
      </c>
      <c r="W52" s="201">
        <v>8.85</v>
      </c>
      <c r="X52" s="201">
        <v>30.4</v>
      </c>
      <c r="Y52" s="201">
        <v>0</v>
      </c>
      <c r="Z52" s="201">
        <v>76.760000000000005</v>
      </c>
      <c r="AA52" s="201">
        <v>14.32</v>
      </c>
      <c r="AB52" s="201">
        <v>0</v>
      </c>
      <c r="AC52" s="201">
        <v>19.34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-14</v>
      </c>
      <c r="AL52" s="201">
        <v>0</v>
      </c>
      <c r="AM52" s="201">
        <v>0</v>
      </c>
      <c r="AN52" s="201">
        <v>0</v>
      </c>
      <c r="AO52" s="201">
        <v>170.7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0.59</v>
      </c>
      <c r="AV52" s="201">
        <v>0.28999999999999998</v>
      </c>
      <c r="AW52" s="201">
        <v>0</v>
      </c>
      <c r="AX52" s="201">
        <v>0.18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240.17</v>
      </c>
      <c r="L53" s="201">
        <v>10.37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4.18</v>
      </c>
      <c r="R53" s="201">
        <v>9.2100000000000009</v>
      </c>
      <c r="S53" s="201">
        <v>5.44</v>
      </c>
      <c r="T53" s="201">
        <v>0.69</v>
      </c>
      <c r="U53" s="201">
        <v>2.11</v>
      </c>
      <c r="V53" s="201">
        <v>4.3099999999999996</v>
      </c>
      <c r="W53" s="201">
        <v>8.85</v>
      </c>
      <c r="X53" s="201">
        <v>30.4</v>
      </c>
      <c r="Y53" s="201">
        <v>0</v>
      </c>
      <c r="Z53" s="201">
        <v>73.260000000000005</v>
      </c>
      <c r="AA53" s="201">
        <v>14.32</v>
      </c>
      <c r="AB53" s="201">
        <v>0</v>
      </c>
      <c r="AC53" s="201">
        <v>19.34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-14</v>
      </c>
      <c r="AL53" s="201">
        <v>0</v>
      </c>
      <c r="AM53" s="201">
        <v>0</v>
      </c>
      <c r="AN53" s="201">
        <v>0</v>
      </c>
      <c r="AO53" s="201">
        <v>170.7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0.59</v>
      </c>
      <c r="AV53" s="201">
        <v>0.28999999999999998</v>
      </c>
      <c r="AW53" s="201">
        <v>0</v>
      </c>
      <c r="AX53" s="201">
        <v>0.18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240.17</v>
      </c>
      <c r="L54" s="201">
        <v>10.37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4.18</v>
      </c>
      <c r="R54" s="201">
        <v>9.2100000000000009</v>
      </c>
      <c r="S54" s="201">
        <v>5.44</v>
      </c>
      <c r="T54" s="201">
        <v>0.69</v>
      </c>
      <c r="U54" s="201">
        <v>2.11</v>
      </c>
      <c r="V54" s="201">
        <v>4.3099999999999996</v>
      </c>
      <c r="W54" s="201">
        <v>8.85</v>
      </c>
      <c r="X54" s="201">
        <v>30.4</v>
      </c>
      <c r="Y54" s="201">
        <v>0</v>
      </c>
      <c r="Z54" s="201">
        <v>73.260000000000005</v>
      </c>
      <c r="AA54" s="201">
        <v>14.32</v>
      </c>
      <c r="AB54" s="201">
        <v>0</v>
      </c>
      <c r="AC54" s="201">
        <v>19.34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-14</v>
      </c>
      <c r="AL54" s="201">
        <v>0</v>
      </c>
      <c r="AM54" s="201">
        <v>0</v>
      </c>
      <c r="AN54" s="201">
        <v>0</v>
      </c>
      <c r="AO54" s="201">
        <v>170.7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0.59</v>
      </c>
      <c r="AV54" s="201">
        <v>0.28999999999999998</v>
      </c>
      <c r="AW54" s="201">
        <v>0</v>
      </c>
      <c r="AX54" s="201">
        <v>0.18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240.17</v>
      </c>
      <c r="L55" s="201">
        <v>10.37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4.18</v>
      </c>
      <c r="R55" s="201">
        <v>9.2100000000000009</v>
      </c>
      <c r="S55" s="201">
        <v>5.44</v>
      </c>
      <c r="T55" s="201">
        <v>0.69</v>
      </c>
      <c r="U55" s="201">
        <v>2.11</v>
      </c>
      <c r="V55" s="201">
        <v>4.18</v>
      </c>
      <c r="W55" s="201">
        <v>0.69</v>
      </c>
      <c r="X55" s="201">
        <v>2.29</v>
      </c>
      <c r="Y55" s="201">
        <v>0</v>
      </c>
      <c r="Z55" s="201">
        <v>72.64</v>
      </c>
      <c r="AA55" s="201">
        <v>14.32</v>
      </c>
      <c r="AB55" s="201">
        <v>0</v>
      </c>
      <c r="AC55" s="201">
        <v>19.34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-14</v>
      </c>
      <c r="AL55" s="201">
        <v>0</v>
      </c>
      <c r="AM55" s="201">
        <v>0</v>
      </c>
      <c r="AN55" s="201">
        <v>0</v>
      </c>
      <c r="AO55" s="201">
        <v>170.7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0.59</v>
      </c>
      <c r="AV55" s="201">
        <v>0.28999999999999998</v>
      </c>
      <c r="AW55" s="201">
        <v>0</v>
      </c>
      <c r="AX55" s="201">
        <v>0.18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240.17</v>
      </c>
      <c r="L56" s="201">
        <v>10.37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4.18</v>
      </c>
      <c r="R56" s="201">
        <v>9.2100000000000009</v>
      </c>
      <c r="S56" s="201">
        <v>5.44</v>
      </c>
      <c r="T56" s="201">
        <v>0.69</v>
      </c>
      <c r="U56" s="201">
        <v>2.11</v>
      </c>
      <c r="V56" s="201">
        <v>4.18</v>
      </c>
      <c r="W56" s="201">
        <v>0.69</v>
      </c>
      <c r="X56" s="201">
        <v>2.29</v>
      </c>
      <c r="Y56" s="201">
        <v>0</v>
      </c>
      <c r="Z56" s="201">
        <v>73.84</v>
      </c>
      <c r="AA56" s="201">
        <v>14.32</v>
      </c>
      <c r="AB56" s="201">
        <v>0</v>
      </c>
      <c r="AC56" s="201">
        <v>19.34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-14</v>
      </c>
      <c r="AL56" s="201">
        <v>0</v>
      </c>
      <c r="AM56" s="201">
        <v>0</v>
      </c>
      <c r="AN56" s="201">
        <v>0</v>
      </c>
      <c r="AO56" s="201">
        <v>170.7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0.59</v>
      </c>
      <c r="AV56" s="201">
        <v>0.28999999999999998</v>
      </c>
      <c r="AW56" s="201">
        <v>0</v>
      </c>
      <c r="AX56" s="201">
        <v>0.18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240.17</v>
      </c>
      <c r="L57" s="201">
        <v>10.37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0.35</v>
      </c>
      <c r="R57" s="201">
        <v>0.69</v>
      </c>
      <c r="S57" s="201">
        <v>0.43</v>
      </c>
      <c r="T57" s="201">
        <v>0.05</v>
      </c>
      <c r="U57" s="201">
        <v>2.11</v>
      </c>
      <c r="V57" s="201">
        <v>0.32</v>
      </c>
      <c r="W57" s="201">
        <v>0.69</v>
      </c>
      <c r="X57" s="201">
        <v>2.29</v>
      </c>
      <c r="Y57" s="201">
        <v>0</v>
      </c>
      <c r="Z57" s="201">
        <v>44.96</v>
      </c>
      <c r="AA57" s="201">
        <v>1.34</v>
      </c>
      <c r="AB57" s="201">
        <v>0</v>
      </c>
      <c r="AC57" s="201">
        <v>19.34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-14</v>
      </c>
      <c r="AL57" s="201">
        <v>0</v>
      </c>
      <c r="AM57" s="201">
        <v>0</v>
      </c>
      <c r="AN57" s="201">
        <v>0</v>
      </c>
      <c r="AO57" s="201">
        <v>170.7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0.28000000000000003</v>
      </c>
      <c r="AV57" s="201">
        <v>0.28999999999999998</v>
      </c>
      <c r="AW57" s="201">
        <v>0</v>
      </c>
      <c r="AX57" s="201">
        <v>0.18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174.55</v>
      </c>
      <c r="L58" s="201">
        <v>10.37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0.35</v>
      </c>
      <c r="R58" s="201">
        <v>0.69</v>
      </c>
      <c r="S58" s="201">
        <v>0.43</v>
      </c>
      <c r="T58" s="201">
        <v>0.05</v>
      </c>
      <c r="U58" s="201">
        <v>2.11</v>
      </c>
      <c r="V58" s="201">
        <v>0.32</v>
      </c>
      <c r="W58" s="201">
        <v>0.69</v>
      </c>
      <c r="X58" s="201">
        <v>2.27</v>
      </c>
      <c r="Y58" s="201">
        <v>0</v>
      </c>
      <c r="Z58" s="201">
        <v>24.36</v>
      </c>
      <c r="AA58" s="201">
        <v>1.39</v>
      </c>
      <c r="AB58" s="201">
        <v>0</v>
      </c>
      <c r="AC58" s="201">
        <v>19.34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-14</v>
      </c>
      <c r="AL58" s="201">
        <v>0</v>
      </c>
      <c r="AM58" s="201">
        <v>0</v>
      </c>
      <c r="AN58" s="201">
        <v>0</v>
      </c>
      <c r="AO58" s="201">
        <v>170.7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0.28000000000000003</v>
      </c>
      <c r="AV58" s="201">
        <v>0.28999999999999998</v>
      </c>
      <c r="AW58" s="201">
        <v>0</v>
      </c>
      <c r="AX58" s="201">
        <v>0.18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240.11</v>
      </c>
      <c r="L59" s="201">
        <v>12.69</v>
      </c>
      <c r="M59" s="201">
        <v>1.66</v>
      </c>
      <c r="N59" s="201">
        <v>1.4</v>
      </c>
      <c r="O59" s="201">
        <v>1.96</v>
      </c>
      <c r="P59" s="201">
        <v>0.83</v>
      </c>
      <c r="Q59" s="201">
        <v>3.29</v>
      </c>
      <c r="R59" s="201">
        <v>8.0299999999999994</v>
      </c>
      <c r="S59" s="201">
        <v>4.99</v>
      </c>
      <c r="T59" s="201">
        <v>0.05</v>
      </c>
      <c r="U59" s="201">
        <v>2.11</v>
      </c>
      <c r="V59" s="201">
        <v>0.32</v>
      </c>
      <c r="W59" s="201">
        <v>0.69</v>
      </c>
      <c r="X59" s="201">
        <v>2.27</v>
      </c>
      <c r="Y59" s="201">
        <v>0</v>
      </c>
      <c r="Z59" s="201">
        <v>4.3</v>
      </c>
      <c r="AA59" s="201">
        <v>1.39</v>
      </c>
      <c r="AB59" s="201">
        <v>0</v>
      </c>
      <c r="AC59" s="201">
        <v>19.34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-14</v>
      </c>
      <c r="AL59" s="201">
        <v>0</v>
      </c>
      <c r="AM59" s="201">
        <v>0</v>
      </c>
      <c r="AN59" s="201">
        <v>0</v>
      </c>
      <c r="AO59" s="201">
        <v>170.7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0.28000000000000003</v>
      </c>
      <c r="AV59" s="201">
        <v>0.28999999999999998</v>
      </c>
      <c r="AW59" s="201">
        <v>0</v>
      </c>
      <c r="AX59" s="201">
        <v>0.18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283.89999999999998</v>
      </c>
      <c r="L60" s="201">
        <v>13.91</v>
      </c>
      <c r="M60" s="201">
        <v>1.7</v>
      </c>
      <c r="N60" s="201">
        <v>1.4</v>
      </c>
      <c r="O60" s="201">
        <v>1.95</v>
      </c>
      <c r="P60" s="201">
        <v>0.81</v>
      </c>
      <c r="Q60" s="201">
        <v>3.91</v>
      </c>
      <c r="R60" s="201">
        <v>7.99</v>
      </c>
      <c r="S60" s="201">
        <v>4.96</v>
      </c>
      <c r="T60" s="201">
        <v>0.05</v>
      </c>
      <c r="U60" s="201">
        <v>2.11</v>
      </c>
      <c r="V60" s="201">
        <v>0.32</v>
      </c>
      <c r="W60" s="201">
        <v>0.69</v>
      </c>
      <c r="X60" s="201">
        <v>2.27</v>
      </c>
      <c r="Y60" s="201">
        <v>0</v>
      </c>
      <c r="Z60" s="201">
        <v>4.3</v>
      </c>
      <c r="AA60" s="201">
        <v>1.39</v>
      </c>
      <c r="AB60" s="201">
        <v>0</v>
      </c>
      <c r="AC60" s="201">
        <v>19.34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-14</v>
      </c>
      <c r="AL60" s="201">
        <v>0</v>
      </c>
      <c r="AM60" s="201">
        <v>0</v>
      </c>
      <c r="AN60" s="201">
        <v>0</v>
      </c>
      <c r="AO60" s="201">
        <v>170.7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0.28000000000000003</v>
      </c>
      <c r="AV60" s="201">
        <v>0.28999999999999998</v>
      </c>
      <c r="AW60" s="201">
        <v>0</v>
      </c>
      <c r="AX60" s="201">
        <v>0.18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321.60000000000002</v>
      </c>
      <c r="L61" s="201">
        <v>10.15</v>
      </c>
      <c r="M61" s="201">
        <v>1.7</v>
      </c>
      <c r="N61" s="201">
        <v>1.4</v>
      </c>
      <c r="O61" s="201">
        <v>1.98</v>
      </c>
      <c r="P61" s="201">
        <v>0.84</v>
      </c>
      <c r="Q61" s="201">
        <v>3.82</v>
      </c>
      <c r="R61" s="201">
        <v>7.81</v>
      </c>
      <c r="S61" s="201">
        <v>4.8499999999999996</v>
      </c>
      <c r="T61" s="201">
        <v>0.05</v>
      </c>
      <c r="U61" s="201">
        <v>2.11</v>
      </c>
      <c r="V61" s="201">
        <v>0.32</v>
      </c>
      <c r="W61" s="201">
        <v>0.69</v>
      </c>
      <c r="X61" s="201">
        <v>2.27</v>
      </c>
      <c r="Y61" s="201">
        <v>0</v>
      </c>
      <c r="Z61" s="201">
        <v>4.3</v>
      </c>
      <c r="AA61" s="201">
        <v>1.39</v>
      </c>
      <c r="AB61" s="201">
        <v>0</v>
      </c>
      <c r="AC61" s="201">
        <v>19.34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-14</v>
      </c>
      <c r="AL61" s="201">
        <v>0</v>
      </c>
      <c r="AM61" s="201">
        <v>0</v>
      </c>
      <c r="AN61" s="201">
        <v>0</v>
      </c>
      <c r="AO61" s="201">
        <v>170.7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0.28000000000000003</v>
      </c>
      <c r="AV61" s="201">
        <v>0.28999999999999998</v>
      </c>
      <c r="AW61" s="201">
        <v>0.03</v>
      </c>
      <c r="AX61" s="201">
        <v>0.18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321.60000000000002</v>
      </c>
      <c r="L62" s="201">
        <v>10.37</v>
      </c>
      <c r="M62" s="201">
        <v>1.68</v>
      </c>
      <c r="N62" s="201">
        <v>1.35</v>
      </c>
      <c r="O62" s="201">
        <v>1.93</v>
      </c>
      <c r="P62" s="201">
        <v>0.82</v>
      </c>
      <c r="Q62" s="201">
        <v>3.99</v>
      </c>
      <c r="R62" s="201">
        <v>8.14</v>
      </c>
      <c r="S62" s="201">
        <v>5.05</v>
      </c>
      <c r="T62" s="201">
        <v>0.05</v>
      </c>
      <c r="U62" s="201">
        <v>2.11</v>
      </c>
      <c r="V62" s="201">
        <v>0.32</v>
      </c>
      <c r="W62" s="201">
        <v>0.69</v>
      </c>
      <c r="X62" s="201">
        <v>2.27</v>
      </c>
      <c r="Y62" s="201">
        <v>0</v>
      </c>
      <c r="Z62" s="201">
        <v>4.3</v>
      </c>
      <c r="AA62" s="201">
        <v>1.39</v>
      </c>
      <c r="AB62" s="201">
        <v>0</v>
      </c>
      <c r="AC62" s="201">
        <v>19.34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-14</v>
      </c>
      <c r="AL62" s="201">
        <v>0</v>
      </c>
      <c r="AM62" s="201">
        <v>0</v>
      </c>
      <c r="AN62" s="201">
        <v>0</v>
      </c>
      <c r="AO62" s="201">
        <v>170.7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0.28000000000000003</v>
      </c>
      <c r="AV62" s="201">
        <v>0.28999999999999998</v>
      </c>
      <c r="AW62" s="201">
        <v>0.06</v>
      </c>
      <c r="AX62" s="201">
        <v>0.18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295.89</v>
      </c>
      <c r="L63" s="201">
        <v>9.6</v>
      </c>
      <c r="M63" s="201">
        <v>1.83</v>
      </c>
      <c r="N63" s="201">
        <v>1.52</v>
      </c>
      <c r="O63" s="201">
        <v>2.13</v>
      </c>
      <c r="P63" s="201">
        <v>0.89</v>
      </c>
      <c r="Q63" s="201">
        <v>3.38</v>
      </c>
      <c r="R63" s="201">
        <v>6.97</v>
      </c>
      <c r="S63" s="201">
        <v>4.34</v>
      </c>
      <c r="T63" s="201">
        <v>0.05</v>
      </c>
      <c r="U63" s="201">
        <v>2.11</v>
      </c>
      <c r="V63" s="201">
        <v>0.32</v>
      </c>
      <c r="W63" s="201">
        <v>0.69</v>
      </c>
      <c r="X63" s="201">
        <v>2.27</v>
      </c>
      <c r="Y63" s="201">
        <v>0</v>
      </c>
      <c r="Z63" s="201">
        <v>4.3</v>
      </c>
      <c r="AA63" s="201">
        <v>1.39</v>
      </c>
      <c r="AB63" s="201">
        <v>0</v>
      </c>
      <c r="AC63" s="201">
        <v>19.34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-14</v>
      </c>
      <c r="AL63" s="201">
        <v>0</v>
      </c>
      <c r="AM63" s="201">
        <v>0</v>
      </c>
      <c r="AN63" s="201">
        <v>0</v>
      </c>
      <c r="AO63" s="201">
        <v>170.7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0.13</v>
      </c>
      <c r="AX63" s="201">
        <v>0.18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302.27999999999997</v>
      </c>
      <c r="L64" s="201">
        <v>7.04</v>
      </c>
      <c r="M64" s="201">
        <v>1.69</v>
      </c>
      <c r="N64" s="201">
        <v>1.38</v>
      </c>
      <c r="O64" s="201">
        <v>1.94</v>
      </c>
      <c r="P64" s="201">
        <v>0.81</v>
      </c>
      <c r="Q64" s="201">
        <v>3.96</v>
      </c>
      <c r="R64" s="201">
        <v>8.09</v>
      </c>
      <c r="S64" s="201">
        <v>5.0199999999999996</v>
      </c>
      <c r="T64" s="201">
        <v>0.05</v>
      </c>
      <c r="U64" s="201">
        <v>2.11</v>
      </c>
      <c r="V64" s="201">
        <v>0.32</v>
      </c>
      <c r="W64" s="201">
        <v>0.69</v>
      </c>
      <c r="X64" s="201">
        <v>2.27</v>
      </c>
      <c r="Y64" s="201">
        <v>0</v>
      </c>
      <c r="Z64" s="201">
        <v>4.3</v>
      </c>
      <c r="AA64" s="201">
        <v>1.39</v>
      </c>
      <c r="AB64" s="201">
        <v>0</v>
      </c>
      <c r="AC64" s="201">
        <v>19.34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-14</v>
      </c>
      <c r="AL64" s="201">
        <v>0</v>
      </c>
      <c r="AM64" s="201">
        <v>0</v>
      </c>
      <c r="AN64" s="201">
        <v>0</v>
      </c>
      <c r="AO64" s="201">
        <v>170.7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0.13</v>
      </c>
      <c r="AX64" s="201">
        <v>0.18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296.42</v>
      </c>
      <c r="L65" s="201">
        <v>6.85</v>
      </c>
      <c r="M65" s="201">
        <v>1.68</v>
      </c>
      <c r="N65" s="201">
        <v>1.41</v>
      </c>
      <c r="O65" s="201">
        <v>1.94</v>
      </c>
      <c r="P65" s="201">
        <v>0.83</v>
      </c>
      <c r="Q65" s="201">
        <v>3.22</v>
      </c>
      <c r="R65" s="201">
        <v>6.64</v>
      </c>
      <c r="S65" s="201">
        <v>4.12</v>
      </c>
      <c r="T65" s="201">
        <v>0.05</v>
      </c>
      <c r="U65" s="201">
        <v>2.11</v>
      </c>
      <c r="V65" s="201">
        <v>0.32</v>
      </c>
      <c r="W65" s="201">
        <v>0.69</v>
      </c>
      <c r="X65" s="201">
        <v>2.27</v>
      </c>
      <c r="Y65" s="201">
        <v>0</v>
      </c>
      <c r="Z65" s="201">
        <v>4.3</v>
      </c>
      <c r="AA65" s="201">
        <v>1.39</v>
      </c>
      <c r="AB65" s="201">
        <v>0</v>
      </c>
      <c r="AC65" s="201">
        <v>19.34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-14</v>
      </c>
      <c r="AL65" s="201">
        <v>0</v>
      </c>
      <c r="AM65" s="201">
        <v>0</v>
      </c>
      <c r="AN65" s="201">
        <v>0</v>
      </c>
      <c r="AO65" s="201">
        <v>170.7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0.13</v>
      </c>
      <c r="AX65" s="201">
        <v>0.18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321.49</v>
      </c>
      <c r="L66" s="201">
        <v>8.1</v>
      </c>
      <c r="M66" s="201">
        <v>1.47</v>
      </c>
      <c r="N66" s="201">
        <v>1.22</v>
      </c>
      <c r="O66" s="201">
        <v>1.7</v>
      </c>
      <c r="P66" s="201">
        <v>0.72</v>
      </c>
      <c r="Q66" s="201">
        <v>3.91</v>
      </c>
      <c r="R66" s="201">
        <v>8</v>
      </c>
      <c r="S66" s="201">
        <v>4.95</v>
      </c>
      <c r="T66" s="201">
        <v>0.05</v>
      </c>
      <c r="U66" s="201">
        <v>2.11</v>
      </c>
      <c r="V66" s="201">
        <v>0.32</v>
      </c>
      <c r="W66" s="201">
        <v>0.69</v>
      </c>
      <c r="X66" s="201">
        <v>2.27</v>
      </c>
      <c r="Y66" s="201">
        <v>0</v>
      </c>
      <c r="Z66" s="201">
        <v>4.3</v>
      </c>
      <c r="AA66" s="201">
        <v>1.39</v>
      </c>
      <c r="AB66" s="201">
        <v>0</v>
      </c>
      <c r="AC66" s="201">
        <v>19.34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-14</v>
      </c>
      <c r="AL66" s="201">
        <v>0</v>
      </c>
      <c r="AM66" s="201">
        <v>0</v>
      </c>
      <c r="AN66" s="201">
        <v>0</v>
      </c>
      <c r="AO66" s="201">
        <v>170.7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0.13</v>
      </c>
      <c r="AX66" s="201">
        <v>0.18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312.57</v>
      </c>
      <c r="L67" s="201">
        <v>7.63</v>
      </c>
      <c r="M67" s="201">
        <v>1.57</v>
      </c>
      <c r="N67" s="201">
        <v>1.31</v>
      </c>
      <c r="O67" s="201">
        <v>1.81</v>
      </c>
      <c r="P67" s="201">
        <v>0.75</v>
      </c>
      <c r="Q67" s="201">
        <v>3.67</v>
      </c>
      <c r="R67" s="201">
        <v>7.53</v>
      </c>
      <c r="S67" s="201">
        <v>4.66</v>
      </c>
      <c r="T67" s="201">
        <v>0.05</v>
      </c>
      <c r="U67" s="201">
        <v>2.11</v>
      </c>
      <c r="V67" s="201">
        <v>0.32</v>
      </c>
      <c r="W67" s="201">
        <v>0.69</v>
      </c>
      <c r="X67" s="201">
        <v>2.27</v>
      </c>
      <c r="Y67" s="201">
        <v>0</v>
      </c>
      <c r="Z67" s="201">
        <v>4.3</v>
      </c>
      <c r="AA67" s="201">
        <v>1.39</v>
      </c>
      <c r="AB67" s="201">
        <v>0</v>
      </c>
      <c r="AC67" s="201">
        <v>19.34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-14</v>
      </c>
      <c r="AL67" s="201">
        <v>0</v>
      </c>
      <c r="AM67" s="201">
        <v>0</v>
      </c>
      <c r="AN67" s="201">
        <v>0</v>
      </c>
      <c r="AO67" s="201">
        <v>170.7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0.13</v>
      </c>
      <c r="AX67" s="201">
        <v>0.18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298.63</v>
      </c>
      <c r="L68" s="201">
        <v>6.9</v>
      </c>
      <c r="M68" s="201">
        <v>1.64</v>
      </c>
      <c r="N68" s="201">
        <v>1.38</v>
      </c>
      <c r="O68" s="201">
        <v>1.94</v>
      </c>
      <c r="P68" s="201">
        <v>0.81</v>
      </c>
      <c r="Q68" s="201">
        <v>3.3</v>
      </c>
      <c r="R68" s="201">
        <v>6.8</v>
      </c>
      <c r="S68" s="201">
        <v>4.22</v>
      </c>
      <c r="T68" s="201">
        <v>0.05</v>
      </c>
      <c r="U68" s="201">
        <v>2.11</v>
      </c>
      <c r="V68" s="201">
        <v>0.32</v>
      </c>
      <c r="W68" s="201">
        <v>0.69</v>
      </c>
      <c r="X68" s="201">
        <v>2.27</v>
      </c>
      <c r="Y68" s="201">
        <v>0</v>
      </c>
      <c r="Z68" s="201">
        <v>4.3</v>
      </c>
      <c r="AA68" s="201">
        <v>1.39</v>
      </c>
      <c r="AB68" s="201">
        <v>0</v>
      </c>
      <c r="AC68" s="201">
        <v>19.34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-14</v>
      </c>
      <c r="AL68" s="201">
        <v>0</v>
      </c>
      <c r="AM68" s="201">
        <v>0</v>
      </c>
      <c r="AN68" s="201">
        <v>0</v>
      </c>
      <c r="AO68" s="201">
        <v>170.7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0.13</v>
      </c>
      <c r="AX68" s="201">
        <v>0.18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17.98</v>
      </c>
      <c r="L69" s="201">
        <v>0.63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0.39</v>
      </c>
      <c r="R69" s="201">
        <v>0.7</v>
      </c>
      <c r="S69" s="201">
        <v>0.43</v>
      </c>
      <c r="T69" s="201">
        <v>0.05</v>
      </c>
      <c r="U69" s="201">
        <v>2.11</v>
      </c>
      <c r="V69" s="201">
        <v>0.32</v>
      </c>
      <c r="W69" s="201">
        <v>0.69</v>
      </c>
      <c r="X69" s="201">
        <v>2.27</v>
      </c>
      <c r="Y69" s="201">
        <v>0</v>
      </c>
      <c r="Z69" s="201">
        <v>4.3</v>
      </c>
      <c r="AA69" s="201">
        <v>1.39</v>
      </c>
      <c r="AB69" s="201">
        <v>0</v>
      </c>
      <c r="AC69" s="201">
        <v>19.34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-14</v>
      </c>
      <c r="AL69" s="201">
        <v>0</v>
      </c>
      <c r="AM69" s="201">
        <v>0</v>
      </c>
      <c r="AN69" s="201">
        <v>0</v>
      </c>
      <c r="AO69" s="201">
        <v>170.7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0.15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17.98</v>
      </c>
      <c r="L70" s="201">
        <v>0.64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0.35</v>
      </c>
      <c r="R70" s="201">
        <v>0.69</v>
      </c>
      <c r="S70" s="201">
        <v>0.43</v>
      </c>
      <c r="T70" s="201">
        <v>0.05</v>
      </c>
      <c r="U70" s="201">
        <v>2.11</v>
      </c>
      <c r="V70" s="201">
        <v>0.32</v>
      </c>
      <c r="W70" s="201">
        <v>0.69</v>
      </c>
      <c r="X70" s="201">
        <v>2.27</v>
      </c>
      <c r="Y70" s="201">
        <v>0</v>
      </c>
      <c r="Z70" s="201">
        <v>4.3</v>
      </c>
      <c r="AA70" s="201">
        <v>1.39</v>
      </c>
      <c r="AB70" s="201">
        <v>0</v>
      </c>
      <c r="AC70" s="201">
        <v>19.34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-14</v>
      </c>
      <c r="AL70" s="201">
        <v>0</v>
      </c>
      <c r="AM70" s="201">
        <v>0</v>
      </c>
      <c r="AN70" s="201">
        <v>0</v>
      </c>
      <c r="AO70" s="201">
        <v>170.7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0.28000000000000003</v>
      </c>
      <c r="AV70" s="201">
        <v>0.28999999999999998</v>
      </c>
      <c r="AW70" s="201">
        <v>0.15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78.069999999999993</v>
      </c>
      <c r="L71" s="201">
        <v>11.2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0.35</v>
      </c>
      <c r="R71" s="201">
        <v>0.69</v>
      </c>
      <c r="S71" s="201">
        <v>0.43</v>
      </c>
      <c r="T71" s="201">
        <v>0.05</v>
      </c>
      <c r="U71" s="201">
        <v>2.11</v>
      </c>
      <c r="V71" s="201">
        <v>0.32</v>
      </c>
      <c r="W71" s="201">
        <v>0.69</v>
      </c>
      <c r="X71" s="201">
        <v>2.27</v>
      </c>
      <c r="Y71" s="201">
        <v>0</v>
      </c>
      <c r="Z71" s="201">
        <v>4.3</v>
      </c>
      <c r="AA71" s="201">
        <v>1.19</v>
      </c>
      <c r="AB71" s="201">
        <v>0</v>
      </c>
      <c r="AC71" s="201">
        <v>19.34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-14</v>
      </c>
      <c r="AL71" s="201">
        <v>0</v>
      </c>
      <c r="AM71" s="201">
        <v>0</v>
      </c>
      <c r="AN71" s="201">
        <v>0</v>
      </c>
      <c r="AO71" s="201">
        <v>170.7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0.15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110.44</v>
      </c>
      <c r="L72" s="201">
        <v>11.2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0.35</v>
      </c>
      <c r="R72" s="201">
        <v>0.69</v>
      </c>
      <c r="S72" s="201">
        <v>0.43</v>
      </c>
      <c r="T72" s="201">
        <v>0.05</v>
      </c>
      <c r="U72" s="201">
        <v>2.11</v>
      </c>
      <c r="V72" s="201">
        <v>0.32</v>
      </c>
      <c r="W72" s="201">
        <v>0.69</v>
      </c>
      <c r="X72" s="201">
        <v>2.27</v>
      </c>
      <c r="Y72" s="201">
        <v>0</v>
      </c>
      <c r="Z72" s="201">
        <v>4.3</v>
      </c>
      <c r="AA72" s="201">
        <v>1.19</v>
      </c>
      <c r="AB72" s="201">
        <v>0</v>
      </c>
      <c r="AC72" s="201">
        <v>19.34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-14</v>
      </c>
      <c r="AL72" s="201">
        <v>0</v>
      </c>
      <c r="AM72" s="201">
        <v>0</v>
      </c>
      <c r="AN72" s="201">
        <v>0</v>
      </c>
      <c r="AO72" s="201">
        <v>170.7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0.32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107.98</v>
      </c>
      <c r="L73" s="201">
        <v>11.2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0.35</v>
      </c>
      <c r="R73" s="201">
        <v>0.69</v>
      </c>
      <c r="S73" s="201">
        <v>0.43</v>
      </c>
      <c r="T73" s="201">
        <v>0.05</v>
      </c>
      <c r="U73" s="201">
        <v>2.11</v>
      </c>
      <c r="V73" s="201">
        <v>0.32</v>
      </c>
      <c r="W73" s="201">
        <v>0.69</v>
      </c>
      <c r="X73" s="201">
        <v>2.27</v>
      </c>
      <c r="Y73" s="201">
        <v>0</v>
      </c>
      <c r="Z73" s="201">
        <v>4.3</v>
      </c>
      <c r="AA73" s="201">
        <v>1.39</v>
      </c>
      <c r="AB73" s="201">
        <v>0</v>
      </c>
      <c r="AC73" s="201">
        <v>19.34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-14</v>
      </c>
      <c r="AL73" s="201">
        <v>0</v>
      </c>
      <c r="AM73" s="201">
        <v>0</v>
      </c>
      <c r="AN73" s="201">
        <v>0</v>
      </c>
      <c r="AO73" s="201">
        <v>170.7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0.28000000000000003</v>
      </c>
      <c r="AV73" s="201">
        <v>0.28999999999999998</v>
      </c>
      <c r="AW73" s="201">
        <v>0.32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109.91</v>
      </c>
      <c r="L74" s="201">
        <v>11.2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0.35</v>
      </c>
      <c r="R74" s="201">
        <v>0.69</v>
      </c>
      <c r="S74" s="201">
        <v>0.43</v>
      </c>
      <c r="T74" s="201">
        <v>0.05</v>
      </c>
      <c r="U74" s="201">
        <v>2.11</v>
      </c>
      <c r="V74" s="201">
        <v>0.32</v>
      </c>
      <c r="W74" s="201">
        <v>0.69</v>
      </c>
      <c r="X74" s="201">
        <v>2.27</v>
      </c>
      <c r="Y74" s="201">
        <v>0</v>
      </c>
      <c r="Z74" s="201">
        <v>4.3</v>
      </c>
      <c r="AA74" s="201">
        <v>1.39</v>
      </c>
      <c r="AB74" s="201">
        <v>0</v>
      </c>
      <c r="AC74" s="201">
        <v>19.34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-14</v>
      </c>
      <c r="AL74" s="201">
        <v>0</v>
      </c>
      <c r="AM74" s="201">
        <v>0</v>
      </c>
      <c r="AN74" s="201">
        <v>0</v>
      </c>
      <c r="AO74" s="201">
        <v>170.7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0.28000000000000003</v>
      </c>
      <c r="AV74" s="201">
        <v>0.28999999999999998</v>
      </c>
      <c r="AW74" s="201">
        <v>0.32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104.12</v>
      </c>
      <c r="L75" s="201">
        <v>11.2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0.35</v>
      </c>
      <c r="R75" s="201">
        <v>0.69</v>
      </c>
      <c r="S75" s="201">
        <v>0.43</v>
      </c>
      <c r="T75" s="201">
        <v>0.05</v>
      </c>
      <c r="U75" s="201">
        <v>2.14</v>
      </c>
      <c r="V75" s="201">
        <v>0.32</v>
      </c>
      <c r="W75" s="201">
        <v>0.69</v>
      </c>
      <c r="X75" s="201">
        <v>2.27</v>
      </c>
      <c r="Y75" s="201">
        <v>0</v>
      </c>
      <c r="Z75" s="201">
        <v>4.3</v>
      </c>
      <c r="AA75" s="201">
        <v>1.39</v>
      </c>
      <c r="AB75" s="201">
        <v>0</v>
      </c>
      <c r="AC75" s="201">
        <v>19.34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-14</v>
      </c>
      <c r="AL75" s="201">
        <v>0</v>
      </c>
      <c r="AM75" s="201">
        <v>0</v>
      </c>
      <c r="AN75" s="201">
        <v>0</v>
      </c>
      <c r="AO75" s="201">
        <v>180.04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0.28000000000000003</v>
      </c>
      <c r="AV75" s="201">
        <v>0.28999999999999998</v>
      </c>
      <c r="AW75" s="201">
        <v>0.32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117.62</v>
      </c>
      <c r="L76" s="201">
        <v>11.2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0.35</v>
      </c>
      <c r="R76" s="201">
        <v>0.69</v>
      </c>
      <c r="S76" s="201">
        <v>0.43</v>
      </c>
      <c r="T76" s="201">
        <v>0.05</v>
      </c>
      <c r="U76" s="201">
        <v>2.12</v>
      </c>
      <c r="V76" s="201">
        <v>0.32</v>
      </c>
      <c r="W76" s="201">
        <v>0.54</v>
      </c>
      <c r="X76" s="201">
        <v>2.27</v>
      </c>
      <c r="Y76" s="201">
        <v>0</v>
      </c>
      <c r="Z76" s="201">
        <v>4.3</v>
      </c>
      <c r="AA76" s="201">
        <v>1.39</v>
      </c>
      <c r="AB76" s="201">
        <v>0</v>
      </c>
      <c r="AC76" s="201">
        <v>19.34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-14</v>
      </c>
      <c r="AL76" s="201">
        <v>0</v>
      </c>
      <c r="AM76" s="201">
        <v>0</v>
      </c>
      <c r="AN76" s="201">
        <v>0</v>
      </c>
      <c r="AO76" s="201">
        <v>180.04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0.28000000000000003</v>
      </c>
      <c r="AV76" s="201">
        <v>0.28999999999999998</v>
      </c>
      <c r="AW76" s="201">
        <v>0.32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123.41</v>
      </c>
      <c r="L77" s="201">
        <v>11.2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0.35</v>
      </c>
      <c r="R77" s="201">
        <v>0.69</v>
      </c>
      <c r="S77" s="201">
        <v>0.43</v>
      </c>
      <c r="T77" s="201">
        <v>0.05</v>
      </c>
      <c r="U77" s="201">
        <v>2.12</v>
      </c>
      <c r="V77" s="201">
        <v>0.32</v>
      </c>
      <c r="W77" s="201">
        <v>0.54</v>
      </c>
      <c r="X77" s="201">
        <v>2.27</v>
      </c>
      <c r="Y77" s="201">
        <v>0</v>
      </c>
      <c r="Z77" s="201">
        <v>4.3</v>
      </c>
      <c r="AA77" s="201">
        <v>1.39</v>
      </c>
      <c r="AB77" s="201">
        <v>0</v>
      </c>
      <c r="AC77" s="201">
        <v>19.34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-14</v>
      </c>
      <c r="AL77" s="201">
        <v>0</v>
      </c>
      <c r="AM77" s="201">
        <v>0</v>
      </c>
      <c r="AN77" s="201">
        <v>0</v>
      </c>
      <c r="AO77" s="201">
        <v>180.04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0.28000000000000003</v>
      </c>
      <c r="AV77" s="201">
        <v>0.28999999999999998</v>
      </c>
      <c r="AW77" s="201">
        <v>0.32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78.06</v>
      </c>
      <c r="L78" s="201">
        <v>11.2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0.35</v>
      </c>
      <c r="R78" s="201">
        <v>0.69</v>
      </c>
      <c r="S78" s="201">
        <v>0.43</v>
      </c>
      <c r="T78" s="201">
        <v>0.05</v>
      </c>
      <c r="U78" s="201">
        <v>2.12</v>
      </c>
      <c r="V78" s="201">
        <v>0.32</v>
      </c>
      <c r="W78" s="201">
        <v>0.54</v>
      </c>
      <c r="X78" s="201">
        <v>2.27</v>
      </c>
      <c r="Y78" s="201">
        <v>0</v>
      </c>
      <c r="Z78" s="201">
        <v>4.3</v>
      </c>
      <c r="AA78" s="201">
        <v>1.39</v>
      </c>
      <c r="AB78" s="201">
        <v>0</v>
      </c>
      <c r="AC78" s="201">
        <v>19.34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-14</v>
      </c>
      <c r="AL78" s="201">
        <v>0</v>
      </c>
      <c r="AM78" s="201">
        <v>0</v>
      </c>
      <c r="AN78" s="201">
        <v>0</v>
      </c>
      <c r="AO78" s="201">
        <v>180.04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0.28000000000000003</v>
      </c>
      <c r="AV78" s="201">
        <v>0.22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32.72</v>
      </c>
      <c r="K79" s="201">
        <v>78.95</v>
      </c>
      <c r="L79" s="201">
        <v>2.0699999999999998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0.35</v>
      </c>
      <c r="R79" s="201">
        <v>0.7</v>
      </c>
      <c r="S79" s="201">
        <v>0.43</v>
      </c>
      <c r="T79" s="201">
        <v>0.05</v>
      </c>
      <c r="U79" s="201">
        <v>2.12</v>
      </c>
      <c r="V79" s="201">
        <v>0.32</v>
      </c>
      <c r="W79" s="201">
        <v>0.69</v>
      </c>
      <c r="X79" s="201">
        <v>2.27</v>
      </c>
      <c r="Y79" s="201">
        <v>0</v>
      </c>
      <c r="Z79" s="201">
        <v>4.3</v>
      </c>
      <c r="AA79" s="201">
        <v>1.39</v>
      </c>
      <c r="AB79" s="201">
        <v>0</v>
      </c>
      <c r="AC79" s="201">
        <v>19.34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-14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0.28000000000000003</v>
      </c>
      <c r="AV79" s="201">
        <v>0.22</v>
      </c>
      <c r="AW79" s="201">
        <v>0.32</v>
      </c>
      <c r="AX79" s="201">
        <v>0.12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32.72</v>
      </c>
      <c r="K80" s="201">
        <v>37.979999999999997</v>
      </c>
      <c r="L80" s="201">
        <v>0.64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0.35</v>
      </c>
      <c r="R80" s="201">
        <v>0.7</v>
      </c>
      <c r="S80" s="201">
        <v>0.43</v>
      </c>
      <c r="T80" s="201">
        <v>0.05</v>
      </c>
      <c r="U80" s="201">
        <v>2.12</v>
      </c>
      <c r="V80" s="201">
        <v>0.32</v>
      </c>
      <c r="W80" s="201">
        <v>0.69</v>
      </c>
      <c r="X80" s="201">
        <v>2.27</v>
      </c>
      <c r="Y80" s="201">
        <v>0</v>
      </c>
      <c r="Z80" s="201">
        <v>4.3</v>
      </c>
      <c r="AA80" s="201">
        <v>1.39</v>
      </c>
      <c r="AB80" s="201">
        <v>0</v>
      </c>
      <c r="AC80" s="201">
        <v>19.34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-14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0.28000000000000003</v>
      </c>
      <c r="AV80" s="201">
        <v>0.22</v>
      </c>
      <c r="AW80" s="201">
        <v>0.32</v>
      </c>
      <c r="AX80" s="201">
        <v>0.12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32.72</v>
      </c>
      <c r="K81" s="201">
        <v>17.989999999999998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0.35</v>
      </c>
      <c r="R81" s="201">
        <v>0.7</v>
      </c>
      <c r="S81" s="201">
        <v>0.43</v>
      </c>
      <c r="T81" s="201">
        <v>0.05</v>
      </c>
      <c r="U81" s="201">
        <v>2.12</v>
      </c>
      <c r="V81" s="201">
        <v>0.32</v>
      </c>
      <c r="W81" s="201">
        <v>0.69</v>
      </c>
      <c r="X81" s="201">
        <v>2.27</v>
      </c>
      <c r="Y81" s="201">
        <v>0</v>
      </c>
      <c r="Z81" s="201">
        <v>4.3</v>
      </c>
      <c r="AA81" s="201">
        <v>1.39</v>
      </c>
      <c r="AB81" s="201">
        <v>0</v>
      </c>
      <c r="AC81" s="201">
        <v>19.34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-14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0.28000000000000003</v>
      </c>
      <c r="AV81" s="201">
        <v>0.22</v>
      </c>
      <c r="AW81" s="201">
        <v>0.32</v>
      </c>
      <c r="AX81" s="201">
        <v>0.12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32.72</v>
      </c>
      <c r="K82" s="201">
        <v>17.97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0.35</v>
      </c>
      <c r="R82" s="201">
        <v>0.7</v>
      </c>
      <c r="S82" s="201">
        <v>0.43</v>
      </c>
      <c r="T82" s="201">
        <v>0.05</v>
      </c>
      <c r="U82" s="201">
        <v>2.12</v>
      </c>
      <c r="V82" s="201">
        <v>0.32</v>
      </c>
      <c r="W82" s="201">
        <v>0.69</v>
      </c>
      <c r="X82" s="201">
        <v>2.27</v>
      </c>
      <c r="Y82" s="201">
        <v>0</v>
      </c>
      <c r="Z82" s="201">
        <v>4.3</v>
      </c>
      <c r="AA82" s="201">
        <v>1.39</v>
      </c>
      <c r="AB82" s="201">
        <v>0</v>
      </c>
      <c r="AC82" s="201">
        <v>19.34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-14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0.28000000000000003</v>
      </c>
      <c r="AV82" s="201">
        <v>0.22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32.72</v>
      </c>
      <c r="K83" s="201">
        <v>17.97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0.35</v>
      </c>
      <c r="R83" s="201">
        <v>0.7</v>
      </c>
      <c r="S83" s="201">
        <v>0.43</v>
      </c>
      <c r="T83" s="201">
        <v>0.05</v>
      </c>
      <c r="U83" s="201">
        <v>2.12</v>
      </c>
      <c r="V83" s="201">
        <v>0.32</v>
      </c>
      <c r="W83" s="201">
        <v>0.69</v>
      </c>
      <c r="X83" s="201">
        <v>2.27</v>
      </c>
      <c r="Y83" s="201">
        <v>0</v>
      </c>
      <c r="Z83" s="201">
        <v>4.3</v>
      </c>
      <c r="AA83" s="201">
        <v>1.39</v>
      </c>
      <c r="AB83" s="201">
        <v>0</v>
      </c>
      <c r="AC83" s="201">
        <v>19.34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-5.49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0.28000000000000003</v>
      </c>
      <c r="AV83" s="201">
        <v>0.22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32.72</v>
      </c>
      <c r="K84" s="201">
        <v>17.97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0.35</v>
      </c>
      <c r="R84" s="201">
        <v>0.7</v>
      </c>
      <c r="S84" s="201">
        <v>0.43</v>
      </c>
      <c r="T84" s="201">
        <v>0.05</v>
      </c>
      <c r="U84" s="201">
        <v>2.12</v>
      </c>
      <c r="V84" s="201">
        <v>0.32</v>
      </c>
      <c r="W84" s="201">
        <v>0.69</v>
      </c>
      <c r="X84" s="201">
        <v>2.27</v>
      </c>
      <c r="Y84" s="201">
        <v>0</v>
      </c>
      <c r="Z84" s="201">
        <v>4.3</v>
      </c>
      <c r="AA84" s="201">
        <v>1.39</v>
      </c>
      <c r="AB84" s="201">
        <v>0</v>
      </c>
      <c r="AC84" s="201">
        <v>19.34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-5.49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0.28000000000000003</v>
      </c>
      <c r="AV84" s="201">
        <v>0.22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32.72</v>
      </c>
      <c r="K85" s="201">
        <v>17.97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0.35</v>
      </c>
      <c r="R85" s="201">
        <v>0.7</v>
      </c>
      <c r="S85" s="201">
        <v>0.43</v>
      </c>
      <c r="T85" s="201">
        <v>0.05</v>
      </c>
      <c r="U85" s="201">
        <v>2.12</v>
      </c>
      <c r="V85" s="201">
        <v>0.32</v>
      </c>
      <c r="W85" s="201">
        <v>0.69</v>
      </c>
      <c r="X85" s="201">
        <v>2.27</v>
      </c>
      <c r="Y85" s="201">
        <v>0</v>
      </c>
      <c r="Z85" s="201">
        <v>4.3</v>
      </c>
      <c r="AA85" s="201">
        <v>1.39</v>
      </c>
      <c r="AB85" s="201">
        <v>0</v>
      </c>
      <c r="AC85" s="201">
        <v>19.34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-5.49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0.28000000000000003</v>
      </c>
      <c r="AV85" s="201">
        <v>0.22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32.72</v>
      </c>
      <c r="K86" s="201">
        <v>17.97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0.35</v>
      </c>
      <c r="R86" s="201">
        <v>0.7</v>
      </c>
      <c r="S86" s="201">
        <v>0.43</v>
      </c>
      <c r="T86" s="201">
        <v>0.05</v>
      </c>
      <c r="U86" s="201">
        <v>2.12</v>
      </c>
      <c r="V86" s="201">
        <v>0.32</v>
      </c>
      <c r="W86" s="201">
        <v>0.69</v>
      </c>
      <c r="X86" s="201">
        <v>2.27</v>
      </c>
      <c r="Y86" s="201">
        <v>0</v>
      </c>
      <c r="Z86" s="201">
        <v>4.3</v>
      </c>
      <c r="AA86" s="201">
        <v>1.39</v>
      </c>
      <c r="AB86" s="201">
        <v>0</v>
      </c>
      <c r="AC86" s="201">
        <v>19.34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-5.49</v>
      </c>
      <c r="AL86" s="201">
        <v>0</v>
      </c>
      <c r="AM86" s="201">
        <v>0</v>
      </c>
      <c r="AN86" s="201">
        <v>0</v>
      </c>
      <c r="AO86" s="201">
        <v>159.04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0.28000000000000003</v>
      </c>
      <c r="AV86" s="201">
        <v>0.28999999999999998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32.72</v>
      </c>
      <c r="K87" s="201">
        <v>17.97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0.35</v>
      </c>
      <c r="R87" s="201">
        <v>0.7</v>
      </c>
      <c r="S87" s="201">
        <v>0.43</v>
      </c>
      <c r="T87" s="201">
        <v>0.05</v>
      </c>
      <c r="U87" s="201">
        <v>2.12</v>
      </c>
      <c r="V87" s="201">
        <v>0.32</v>
      </c>
      <c r="W87" s="201">
        <v>0.69</v>
      </c>
      <c r="X87" s="201">
        <v>2.27</v>
      </c>
      <c r="Y87" s="201">
        <v>0</v>
      </c>
      <c r="Z87" s="201">
        <v>4.3</v>
      </c>
      <c r="AA87" s="201">
        <v>1.39</v>
      </c>
      <c r="AB87" s="201">
        <v>0</v>
      </c>
      <c r="AC87" s="201">
        <v>19.34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-5.49</v>
      </c>
      <c r="AL87" s="201">
        <v>0</v>
      </c>
      <c r="AM87" s="201">
        <v>0</v>
      </c>
      <c r="AN87" s="201">
        <v>0</v>
      </c>
      <c r="AO87" s="201">
        <v>167.04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0.28000000000000003</v>
      </c>
      <c r="AV87" s="201">
        <v>0.28999999999999998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32.72</v>
      </c>
      <c r="K88" s="201">
        <v>17.97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0.35</v>
      </c>
      <c r="R88" s="201">
        <v>0.7</v>
      </c>
      <c r="S88" s="201">
        <v>0.43</v>
      </c>
      <c r="T88" s="201">
        <v>0.05</v>
      </c>
      <c r="U88" s="201">
        <v>2.12</v>
      </c>
      <c r="V88" s="201">
        <v>0.32</v>
      </c>
      <c r="W88" s="201">
        <v>0.69</v>
      </c>
      <c r="X88" s="201">
        <v>2.27</v>
      </c>
      <c r="Y88" s="201">
        <v>0</v>
      </c>
      <c r="Z88" s="201">
        <v>4.3</v>
      </c>
      <c r="AA88" s="201">
        <v>1.39</v>
      </c>
      <c r="AB88" s="201">
        <v>0</v>
      </c>
      <c r="AC88" s="201">
        <v>19.34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-5.49</v>
      </c>
      <c r="AL88" s="201">
        <v>0</v>
      </c>
      <c r="AM88" s="201">
        <v>0</v>
      </c>
      <c r="AN88" s="201">
        <v>0</v>
      </c>
      <c r="AO88" s="201">
        <v>127.04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0.28000000000000003</v>
      </c>
      <c r="AV88" s="201">
        <v>0.28999999999999998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32.72</v>
      </c>
      <c r="K89" s="201">
        <v>17.97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0.35</v>
      </c>
      <c r="R89" s="201">
        <v>0.7</v>
      </c>
      <c r="S89" s="201">
        <v>0.43</v>
      </c>
      <c r="T89" s="201">
        <v>0.05</v>
      </c>
      <c r="U89" s="201">
        <v>2.12</v>
      </c>
      <c r="V89" s="201">
        <v>0.32</v>
      </c>
      <c r="W89" s="201">
        <v>0.69</v>
      </c>
      <c r="X89" s="201">
        <v>2.27</v>
      </c>
      <c r="Y89" s="201">
        <v>0</v>
      </c>
      <c r="Z89" s="201">
        <v>4.3</v>
      </c>
      <c r="AA89" s="201">
        <v>1.39</v>
      </c>
      <c r="AB89" s="201">
        <v>0</v>
      </c>
      <c r="AC89" s="201">
        <v>19.34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-5.49</v>
      </c>
      <c r="AL89" s="201">
        <v>0</v>
      </c>
      <c r="AM89" s="201">
        <v>0</v>
      </c>
      <c r="AN89" s="201">
        <v>0</v>
      </c>
      <c r="AO89" s="201">
        <v>77.040000000000006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0.28000000000000003</v>
      </c>
      <c r="AV89" s="201">
        <v>0.28999999999999998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32.72</v>
      </c>
      <c r="K90" s="201">
        <v>17.97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0.35</v>
      </c>
      <c r="R90" s="201">
        <v>0.7</v>
      </c>
      <c r="S90" s="201">
        <v>0.43</v>
      </c>
      <c r="T90" s="201">
        <v>0.05</v>
      </c>
      <c r="U90" s="201">
        <v>2.12</v>
      </c>
      <c r="V90" s="201">
        <v>0.32</v>
      </c>
      <c r="W90" s="201">
        <v>0.69</v>
      </c>
      <c r="X90" s="201">
        <v>2.27</v>
      </c>
      <c r="Y90" s="201">
        <v>0</v>
      </c>
      <c r="Z90" s="201">
        <v>4.3</v>
      </c>
      <c r="AA90" s="201">
        <v>1.39</v>
      </c>
      <c r="AB90" s="201">
        <v>0</v>
      </c>
      <c r="AC90" s="201">
        <v>19.34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-5.49</v>
      </c>
      <c r="AL90" s="201">
        <v>0</v>
      </c>
      <c r="AM90" s="201">
        <v>0</v>
      </c>
      <c r="AN90" s="201">
        <v>0</v>
      </c>
      <c r="AO90" s="201">
        <v>77.040000000000006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0.28000000000000003</v>
      </c>
      <c r="AV90" s="201">
        <v>0.22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32.72</v>
      </c>
      <c r="K91" s="201">
        <v>17.97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0.16</v>
      </c>
      <c r="R91" s="201">
        <v>0.7</v>
      </c>
      <c r="S91" s="201">
        <v>0.43</v>
      </c>
      <c r="T91" s="201">
        <v>0.05</v>
      </c>
      <c r="U91" s="201">
        <v>2.12</v>
      </c>
      <c r="V91" s="201">
        <v>0.32</v>
      </c>
      <c r="W91" s="201">
        <v>0.69</v>
      </c>
      <c r="X91" s="201">
        <v>2.27</v>
      </c>
      <c r="Y91" s="201">
        <v>0</v>
      </c>
      <c r="Z91" s="201">
        <v>4.3</v>
      </c>
      <c r="AA91" s="201">
        <v>1.39</v>
      </c>
      <c r="AB91" s="201">
        <v>0</v>
      </c>
      <c r="AC91" s="201">
        <v>19.34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-5.49</v>
      </c>
      <c r="AL91" s="201">
        <v>0</v>
      </c>
      <c r="AM91" s="201">
        <v>0</v>
      </c>
      <c r="AN91" s="201">
        <v>0</v>
      </c>
      <c r="AO91" s="201">
        <v>57.04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0.28000000000000003</v>
      </c>
      <c r="AV91" s="201">
        <v>0.22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32.72</v>
      </c>
      <c r="K92" s="201">
        <v>17.97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0.16</v>
      </c>
      <c r="R92" s="201">
        <v>0.7</v>
      </c>
      <c r="S92" s="201">
        <v>0.43</v>
      </c>
      <c r="T92" s="201">
        <v>0.05</v>
      </c>
      <c r="U92" s="201">
        <v>2.12</v>
      </c>
      <c r="V92" s="201">
        <v>0.32</v>
      </c>
      <c r="W92" s="201">
        <v>0.69</v>
      </c>
      <c r="X92" s="201">
        <v>2.27</v>
      </c>
      <c r="Y92" s="201">
        <v>0</v>
      </c>
      <c r="Z92" s="201">
        <v>4.3</v>
      </c>
      <c r="AA92" s="201">
        <v>1.39</v>
      </c>
      <c r="AB92" s="201">
        <v>0</v>
      </c>
      <c r="AC92" s="201">
        <v>19.34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-5.49</v>
      </c>
      <c r="AL92" s="201">
        <v>0</v>
      </c>
      <c r="AM92" s="201">
        <v>0</v>
      </c>
      <c r="AN92" s="201">
        <v>0</v>
      </c>
      <c r="AO92" s="201">
        <v>37.04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0.28000000000000003</v>
      </c>
      <c r="AV92" s="201">
        <v>0.22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32.72</v>
      </c>
      <c r="K93" s="201">
        <v>17.97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0.16</v>
      </c>
      <c r="R93" s="201">
        <v>0.7</v>
      </c>
      <c r="S93" s="201">
        <v>0.43</v>
      </c>
      <c r="T93" s="201">
        <v>0.05</v>
      </c>
      <c r="U93" s="201">
        <v>2.12</v>
      </c>
      <c r="V93" s="201">
        <v>0.32</v>
      </c>
      <c r="W93" s="201">
        <v>0.69</v>
      </c>
      <c r="X93" s="201">
        <v>2.27</v>
      </c>
      <c r="Y93" s="201">
        <v>0</v>
      </c>
      <c r="Z93" s="201">
        <v>4.3</v>
      </c>
      <c r="AA93" s="201">
        <v>1.39</v>
      </c>
      <c r="AB93" s="201">
        <v>0</v>
      </c>
      <c r="AC93" s="201">
        <v>19.34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-5.49</v>
      </c>
      <c r="AL93" s="201">
        <v>0</v>
      </c>
      <c r="AM93" s="201">
        <v>0</v>
      </c>
      <c r="AN93" s="201">
        <v>0</v>
      </c>
      <c r="AO93" s="201">
        <v>17.04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0.28000000000000003</v>
      </c>
      <c r="AV93" s="201">
        <v>0.22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32.72</v>
      </c>
      <c r="K94" s="201">
        <v>17.97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0.16</v>
      </c>
      <c r="R94" s="201">
        <v>0.7</v>
      </c>
      <c r="S94" s="201">
        <v>0.43</v>
      </c>
      <c r="T94" s="201">
        <v>0.05</v>
      </c>
      <c r="U94" s="201">
        <v>2.12</v>
      </c>
      <c r="V94" s="201">
        <v>0.32</v>
      </c>
      <c r="W94" s="201">
        <v>0.69</v>
      </c>
      <c r="X94" s="201">
        <v>2.27</v>
      </c>
      <c r="Y94" s="201">
        <v>0</v>
      </c>
      <c r="Z94" s="201">
        <v>4.3</v>
      </c>
      <c r="AA94" s="201">
        <v>1.39</v>
      </c>
      <c r="AB94" s="201">
        <v>0</v>
      </c>
      <c r="AC94" s="201">
        <v>19.34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-0.15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0.28000000000000003</v>
      </c>
      <c r="AV94" s="201">
        <v>0.28999999999999998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32.72</v>
      </c>
      <c r="K95" s="201">
        <v>17.97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0.16</v>
      </c>
      <c r="R95" s="201">
        <v>0.7</v>
      </c>
      <c r="S95" s="201">
        <v>0.43</v>
      </c>
      <c r="T95" s="201">
        <v>0.05</v>
      </c>
      <c r="U95" s="201">
        <v>2.12</v>
      </c>
      <c r="V95" s="201">
        <v>0.32</v>
      </c>
      <c r="W95" s="201">
        <v>0.69</v>
      </c>
      <c r="X95" s="201">
        <v>2.27</v>
      </c>
      <c r="Y95" s="201">
        <v>0</v>
      </c>
      <c r="Z95" s="201">
        <v>4.3</v>
      </c>
      <c r="AA95" s="201">
        <v>1.39</v>
      </c>
      <c r="AB95" s="201">
        <v>0</v>
      </c>
      <c r="AC95" s="201">
        <v>19.34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-1.84</v>
      </c>
      <c r="AL95" s="201">
        <v>0</v>
      </c>
      <c r="AM95" s="201">
        <v>0</v>
      </c>
      <c r="AN95" s="201">
        <v>0</v>
      </c>
      <c r="AO95" s="201">
        <v>-50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0.28000000000000003</v>
      </c>
      <c r="AV95" s="201">
        <v>0.28999999999999998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32.72</v>
      </c>
      <c r="K96" s="201">
        <v>17.97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0.16</v>
      </c>
      <c r="R96" s="201">
        <v>0.7</v>
      </c>
      <c r="S96" s="201">
        <v>0.43</v>
      </c>
      <c r="T96" s="201">
        <v>0.05</v>
      </c>
      <c r="U96" s="201">
        <v>2.12</v>
      </c>
      <c r="V96" s="201">
        <v>0.32</v>
      </c>
      <c r="W96" s="201">
        <v>0.69</v>
      </c>
      <c r="X96" s="201">
        <v>2.27</v>
      </c>
      <c r="Y96" s="201">
        <v>0</v>
      </c>
      <c r="Z96" s="201">
        <v>4.3</v>
      </c>
      <c r="AA96" s="201">
        <v>1.39</v>
      </c>
      <c r="AB96" s="201">
        <v>0</v>
      </c>
      <c r="AC96" s="201">
        <v>19.34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-1.84</v>
      </c>
      <c r="AL96" s="201">
        <v>0</v>
      </c>
      <c r="AM96" s="201">
        <v>0</v>
      </c>
      <c r="AN96" s="201">
        <v>0</v>
      </c>
      <c r="AO96" s="201">
        <v>-50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0.28000000000000003</v>
      </c>
      <c r="AV96" s="201">
        <v>0.28999999999999998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32.72</v>
      </c>
      <c r="K97" s="201">
        <v>17.97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0.16</v>
      </c>
      <c r="R97" s="201">
        <v>0.7</v>
      </c>
      <c r="S97" s="201">
        <v>0.43</v>
      </c>
      <c r="T97" s="201">
        <v>0.05</v>
      </c>
      <c r="U97" s="201">
        <v>2.12</v>
      </c>
      <c r="V97" s="201">
        <v>0.32</v>
      </c>
      <c r="W97" s="201">
        <v>0.69</v>
      </c>
      <c r="X97" s="201">
        <v>2.27</v>
      </c>
      <c r="Y97" s="201">
        <v>0</v>
      </c>
      <c r="Z97" s="201">
        <v>4.3</v>
      </c>
      <c r="AA97" s="201">
        <v>1.39</v>
      </c>
      <c r="AB97" s="201">
        <v>0</v>
      </c>
      <c r="AC97" s="201">
        <v>19.34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-1.84</v>
      </c>
      <c r="AL97" s="201">
        <v>0</v>
      </c>
      <c r="AM97" s="201">
        <v>0</v>
      </c>
      <c r="AN97" s="201">
        <v>0</v>
      </c>
      <c r="AO97" s="201">
        <v>-50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0.28000000000000003</v>
      </c>
      <c r="AV97" s="201">
        <v>0.28999999999999998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32.72</v>
      </c>
      <c r="K98" s="201">
        <v>17.97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0.16</v>
      </c>
      <c r="R98" s="201">
        <v>0.7</v>
      </c>
      <c r="S98" s="201">
        <v>0.43</v>
      </c>
      <c r="T98" s="201">
        <v>0.05</v>
      </c>
      <c r="U98" s="201">
        <v>2.12</v>
      </c>
      <c r="V98" s="201">
        <v>0.32</v>
      </c>
      <c r="W98" s="201">
        <v>0.69</v>
      </c>
      <c r="X98" s="201">
        <v>2.27</v>
      </c>
      <c r="Y98" s="201">
        <v>0</v>
      </c>
      <c r="Z98" s="201">
        <v>4.3</v>
      </c>
      <c r="AA98" s="201">
        <v>1.39</v>
      </c>
      <c r="AB98" s="201">
        <v>0</v>
      </c>
      <c r="AC98" s="201">
        <v>19.34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-1.84</v>
      </c>
      <c r="AL98" s="201">
        <v>0</v>
      </c>
      <c r="AM98" s="201">
        <v>0</v>
      </c>
      <c r="AN98" s="201">
        <v>0</v>
      </c>
      <c r="AO98" s="201">
        <v>-50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0.28000000000000003</v>
      </c>
      <c r="AV98" s="201">
        <v>0.28999999999999998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0.85576249999999932</v>
      </c>
      <c r="H99">
        <f t="shared" si="0"/>
        <v>0</v>
      </c>
      <c r="I99">
        <f t="shared" si="0"/>
        <v>0</v>
      </c>
      <c r="J99">
        <f t="shared" si="0"/>
        <v>1.0168474999999992</v>
      </c>
      <c r="K99">
        <f t="shared" si="0"/>
        <v>3.2555499999999968</v>
      </c>
      <c r="L99">
        <f t="shared" si="0"/>
        <v>0.15401000000000006</v>
      </c>
      <c r="M99">
        <f t="shared" si="0"/>
        <v>0.10877749999999982</v>
      </c>
      <c r="N99">
        <f t="shared" si="0"/>
        <v>7.9785000000000092E-2</v>
      </c>
      <c r="O99">
        <f t="shared" si="0"/>
        <v>6.2249999999999965E-2</v>
      </c>
      <c r="P99">
        <f t="shared" si="0"/>
        <v>2.6267500000000013E-2</v>
      </c>
      <c r="Q99">
        <f t="shared" si="0"/>
        <v>4.0779999999999983E-2</v>
      </c>
      <c r="R99">
        <f t="shared" si="0"/>
        <v>9.2534999999999937E-2</v>
      </c>
      <c r="S99">
        <f t="shared" si="0"/>
        <v>5.6072500000000053E-2</v>
      </c>
      <c r="T99">
        <f t="shared" si="0"/>
        <v>5.570000000000009E-3</v>
      </c>
      <c r="U99">
        <f t="shared" si="0"/>
        <v>5.1365000000000077E-2</v>
      </c>
      <c r="V99">
        <f t="shared" si="0"/>
        <v>3.5332499999999947E-2</v>
      </c>
      <c r="W99">
        <f t="shared" si="0"/>
        <v>6.5379999999999966E-2</v>
      </c>
      <c r="X99">
        <f t="shared" si="0"/>
        <v>0.22203499999999973</v>
      </c>
      <c r="Y99">
        <f t="shared" si="0"/>
        <v>0</v>
      </c>
      <c r="Z99">
        <f t="shared" si="0"/>
        <v>0.49444749999999954</v>
      </c>
      <c r="AA99">
        <f t="shared" si="0"/>
        <v>0.12210749999999983</v>
      </c>
      <c r="AB99">
        <f t="shared" si="0"/>
        <v>0</v>
      </c>
      <c r="AC99">
        <f t="shared" si="0"/>
        <v>0.46115999999999924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4.7999999999999831E-3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-0.29299999999999993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3.7217900000000093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2.2290000000000022E-2</v>
      </c>
      <c r="AV99">
        <f t="shared" si="1"/>
        <v>6.7499999999999852E-3</v>
      </c>
      <c r="AW99">
        <f t="shared" si="1"/>
        <v>5.2250000000000039E-3</v>
      </c>
      <c r="AX99">
        <f t="shared" si="1"/>
        <v>3.8549999999999938E-3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57.637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-57.637</v>
      </c>
      <c r="G62" s="99">
        <f t="shared" si="0"/>
        <v>0</v>
      </c>
    </row>
    <row r="63" spans="1:7">
      <c r="A63" s="98" t="s">
        <v>105</v>
      </c>
      <c r="B63" s="94">
        <f>'IDT-1 Calculation'!DF63</f>
        <v>23.786999999999999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-23.786999999999999</v>
      </c>
      <c r="G63" s="99">
        <f t="shared" si="0"/>
        <v>0</v>
      </c>
    </row>
    <row r="64" spans="1:7">
      <c r="A64" s="98" t="s">
        <v>106</v>
      </c>
      <c r="B64" s="94">
        <f>'IDT-1 Calculation'!DF64</f>
        <v>7.8289999999999997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-7.8289999999999997</v>
      </c>
      <c r="G64" s="99">
        <f t="shared" si="0"/>
        <v>0</v>
      </c>
    </row>
    <row r="65" spans="1:7">
      <c r="A65" s="98" t="s">
        <v>107</v>
      </c>
      <c r="B65" s="94">
        <f>'IDT-1 Calculation'!DF65</f>
        <v>4.9950000000000001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-4.9950000000000001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8.9870000000000001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-8.9870000000000001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20.850999999999999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-20.850999999999999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38.451000000000001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-38.451000000000001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58.744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-58.744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5.5320250000000001E-2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-5.5320250000000001E-2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20.32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2.4300000000000002</v>
      </c>
      <c r="Q3" s="201">
        <v>0.18</v>
      </c>
      <c r="R3" s="201">
        <v>0.38</v>
      </c>
      <c r="S3" s="201">
        <v>0.24</v>
      </c>
      <c r="T3" s="201">
        <v>0</v>
      </c>
      <c r="U3" s="201">
        <v>10.199999999999999</v>
      </c>
      <c r="V3" s="201">
        <v>0.19</v>
      </c>
      <c r="W3" s="201">
        <v>0.4</v>
      </c>
      <c r="X3" s="201">
        <v>1.31</v>
      </c>
      <c r="Y3" s="201">
        <v>0</v>
      </c>
      <c r="Z3" s="201">
        <v>2.09</v>
      </c>
      <c r="AA3" s="201">
        <v>0.81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20.32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2.4300000000000002</v>
      </c>
      <c r="Q4" s="201">
        <v>0.18</v>
      </c>
      <c r="R4" s="201">
        <v>0.38</v>
      </c>
      <c r="S4" s="201">
        <v>0.24</v>
      </c>
      <c r="T4" s="201">
        <v>0</v>
      </c>
      <c r="U4" s="201">
        <v>10.199999999999999</v>
      </c>
      <c r="V4" s="201">
        <v>0.19</v>
      </c>
      <c r="W4" s="201">
        <v>0.4</v>
      </c>
      <c r="X4" s="201">
        <v>1.31</v>
      </c>
      <c r="Y4" s="201">
        <v>0</v>
      </c>
      <c r="Z4" s="201">
        <v>2.09</v>
      </c>
      <c r="AA4" s="201">
        <v>0.81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20.32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2.4300000000000002</v>
      </c>
      <c r="Q5" s="201">
        <v>0.18</v>
      </c>
      <c r="R5" s="201">
        <v>0.38</v>
      </c>
      <c r="S5" s="201">
        <v>0.24</v>
      </c>
      <c r="T5" s="201">
        <v>0</v>
      </c>
      <c r="U5" s="201">
        <v>10.199999999999999</v>
      </c>
      <c r="V5" s="201">
        <v>0.19</v>
      </c>
      <c r="W5" s="201">
        <v>0.4</v>
      </c>
      <c r="X5" s="201">
        <v>1.31</v>
      </c>
      <c r="Y5" s="201">
        <v>0</v>
      </c>
      <c r="Z5" s="201">
        <v>2.09</v>
      </c>
      <c r="AA5" s="201">
        <v>0.81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20.32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2.4300000000000002</v>
      </c>
      <c r="Q6" s="201">
        <v>0.18</v>
      </c>
      <c r="R6" s="201">
        <v>0.38</v>
      </c>
      <c r="S6" s="201">
        <v>0.24</v>
      </c>
      <c r="T6" s="201">
        <v>0</v>
      </c>
      <c r="U6" s="201">
        <v>10.199999999999999</v>
      </c>
      <c r="V6" s="201">
        <v>0.19</v>
      </c>
      <c r="W6" s="201">
        <v>0.4</v>
      </c>
      <c r="X6" s="201">
        <v>1.31</v>
      </c>
      <c r="Y6" s="201">
        <v>0</v>
      </c>
      <c r="Z6" s="201">
        <v>2.09</v>
      </c>
      <c r="AA6" s="201">
        <v>0.81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20.32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2.4300000000000002</v>
      </c>
      <c r="Q7" s="201">
        <v>0.18</v>
      </c>
      <c r="R7" s="201">
        <v>0.38</v>
      </c>
      <c r="S7" s="201">
        <v>0.24</v>
      </c>
      <c r="T7" s="201">
        <v>0</v>
      </c>
      <c r="U7" s="201">
        <v>10.199999999999999</v>
      </c>
      <c r="V7" s="201">
        <v>0.19</v>
      </c>
      <c r="W7" s="201">
        <v>0.4</v>
      </c>
      <c r="X7" s="201">
        <v>1.31</v>
      </c>
      <c r="Y7" s="201">
        <v>0</v>
      </c>
      <c r="Z7" s="201">
        <v>2.09</v>
      </c>
      <c r="AA7" s="201">
        <v>0.81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20.32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2.4300000000000002</v>
      </c>
      <c r="Q8" s="201">
        <v>0.18</v>
      </c>
      <c r="R8" s="201">
        <v>0.38</v>
      </c>
      <c r="S8" s="201">
        <v>0.24</v>
      </c>
      <c r="T8" s="201">
        <v>0</v>
      </c>
      <c r="U8" s="201">
        <v>10.199999999999999</v>
      </c>
      <c r="V8" s="201">
        <v>0.19</v>
      </c>
      <c r="W8" s="201">
        <v>0.4</v>
      </c>
      <c r="X8" s="201">
        <v>1.31</v>
      </c>
      <c r="Y8" s="201">
        <v>0</v>
      </c>
      <c r="Z8" s="201">
        <v>2.09</v>
      </c>
      <c r="AA8" s="201">
        <v>0.81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20.32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2.4300000000000002</v>
      </c>
      <c r="Q9" s="201">
        <v>0.18</v>
      </c>
      <c r="R9" s="201">
        <v>0.38</v>
      </c>
      <c r="S9" s="201">
        <v>0.24</v>
      </c>
      <c r="T9" s="201">
        <v>0</v>
      </c>
      <c r="U9" s="201">
        <v>10.199999999999999</v>
      </c>
      <c r="V9" s="201">
        <v>0.19</v>
      </c>
      <c r="W9" s="201">
        <v>0.4</v>
      </c>
      <c r="X9" s="201">
        <v>1.31</v>
      </c>
      <c r="Y9" s="201">
        <v>0</v>
      </c>
      <c r="Z9" s="201">
        <v>2.09</v>
      </c>
      <c r="AA9" s="201">
        <v>0.81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20.6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2.4300000000000002</v>
      </c>
      <c r="Q10" s="201">
        <v>0.18</v>
      </c>
      <c r="R10" s="201">
        <v>0.38</v>
      </c>
      <c r="S10" s="201">
        <v>0.24</v>
      </c>
      <c r="T10" s="201">
        <v>0</v>
      </c>
      <c r="U10" s="201">
        <v>10.199999999999999</v>
      </c>
      <c r="V10" s="201">
        <v>0.19</v>
      </c>
      <c r="W10" s="201">
        <v>0.4</v>
      </c>
      <c r="X10" s="201">
        <v>1.31</v>
      </c>
      <c r="Y10" s="201">
        <v>0</v>
      </c>
      <c r="Z10" s="201">
        <v>2.09</v>
      </c>
      <c r="AA10" s="201">
        <v>0.81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20.6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2.4300000000000002</v>
      </c>
      <c r="Q11" s="201">
        <v>0.18</v>
      </c>
      <c r="R11" s="201">
        <v>0.38</v>
      </c>
      <c r="S11" s="201">
        <v>0.24</v>
      </c>
      <c r="T11" s="201">
        <v>0</v>
      </c>
      <c r="U11" s="201">
        <v>10.199999999999999</v>
      </c>
      <c r="V11" s="201">
        <v>0.19</v>
      </c>
      <c r="W11" s="201">
        <v>0.4</v>
      </c>
      <c r="X11" s="201">
        <v>1.31</v>
      </c>
      <c r="Y11" s="201">
        <v>0</v>
      </c>
      <c r="Z11" s="201">
        <v>2.09</v>
      </c>
      <c r="AA11" s="201">
        <v>0.81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-8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20.6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2.4300000000000002</v>
      </c>
      <c r="Q12" s="201">
        <v>0.18</v>
      </c>
      <c r="R12" s="201">
        <v>0.38</v>
      </c>
      <c r="S12" s="201">
        <v>0.24</v>
      </c>
      <c r="T12" s="201">
        <v>0</v>
      </c>
      <c r="U12" s="201">
        <v>10.199999999999999</v>
      </c>
      <c r="V12" s="201">
        <v>0.19</v>
      </c>
      <c r="W12" s="201">
        <v>0.4</v>
      </c>
      <c r="X12" s="201">
        <v>1.31</v>
      </c>
      <c r="Y12" s="201">
        <v>0</v>
      </c>
      <c r="Z12" s="201">
        <v>2.09</v>
      </c>
      <c r="AA12" s="201">
        <v>0.81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4.5999999999999996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20.6</v>
      </c>
      <c r="K13" s="201">
        <v>5.76</v>
      </c>
      <c r="L13" s="201">
        <v>17.12</v>
      </c>
      <c r="M13" s="201">
        <v>0</v>
      </c>
      <c r="N13" s="201">
        <v>1.06</v>
      </c>
      <c r="O13" s="201">
        <v>1.78</v>
      </c>
      <c r="P13" s="201">
        <v>2.4300000000000002</v>
      </c>
      <c r="Q13" s="201">
        <v>0.18</v>
      </c>
      <c r="R13" s="201">
        <v>0.38</v>
      </c>
      <c r="S13" s="201">
        <v>0.24</v>
      </c>
      <c r="T13" s="201">
        <v>0</v>
      </c>
      <c r="U13" s="201">
        <v>10.199999999999999</v>
      </c>
      <c r="V13" s="201">
        <v>0.19</v>
      </c>
      <c r="W13" s="201">
        <v>0.4</v>
      </c>
      <c r="X13" s="201">
        <v>1.31</v>
      </c>
      <c r="Y13" s="201">
        <v>0</v>
      </c>
      <c r="Z13" s="201">
        <v>2.09</v>
      </c>
      <c r="AA13" s="201">
        <v>0.81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4.5999999999999996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20.6</v>
      </c>
      <c r="K14" s="201">
        <v>5.76</v>
      </c>
      <c r="L14" s="201">
        <v>21.94</v>
      </c>
      <c r="M14" s="201">
        <v>0</v>
      </c>
      <c r="N14" s="201">
        <v>1.06</v>
      </c>
      <c r="O14" s="201">
        <v>1.78</v>
      </c>
      <c r="P14" s="201">
        <v>2.4300000000000002</v>
      </c>
      <c r="Q14" s="201">
        <v>0.18</v>
      </c>
      <c r="R14" s="201">
        <v>0.38</v>
      </c>
      <c r="S14" s="201">
        <v>0.24</v>
      </c>
      <c r="T14" s="201">
        <v>0</v>
      </c>
      <c r="U14" s="201">
        <v>10.199999999999999</v>
      </c>
      <c r="V14" s="201">
        <v>0.19</v>
      </c>
      <c r="W14" s="201">
        <v>0.4</v>
      </c>
      <c r="X14" s="201">
        <v>1.31</v>
      </c>
      <c r="Y14" s="201">
        <v>0</v>
      </c>
      <c r="Z14" s="201">
        <v>2.09</v>
      </c>
      <c r="AA14" s="201">
        <v>0.81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4.5999999999999996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20.88</v>
      </c>
      <c r="K15" s="201">
        <v>24.28</v>
      </c>
      <c r="L15" s="201">
        <v>31.59</v>
      </c>
      <c r="M15" s="201">
        <v>0</v>
      </c>
      <c r="N15" s="201">
        <v>1.03</v>
      </c>
      <c r="O15" s="201">
        <v>1.73</v>
      </c>
      <c r="P15" s="201">
        <v>2.34</v>
      </c>
      <c r="Q15" s="201">
        <v>0.08</v>
      </c>
      <c r="R15" s="201">
        <v>0.37</v>
      </c>
      <c r="S15" s="201">
        <v>0.24</v>
      </c>
      <c r="T15" s="201">
        <v>0</v>
      </c>
      <c r="U15" s="201">
        <v>10.199999999999999</v>
      </c>
      <c r="V15" s="201">
        <v>0.19</v>
      </c>
      <c r="W15" s="201">
        <v>0.4</v>
      </c>
      <c r="X15" s="201">
        <v>1.31</v>
      </c>
      <c r="Y15" s="201">
        <v>0</v>
      </c>
      <c r="Z15" s="201">
        <v>2.09</v>
      </c>
      <c r="AA15" s="201">
        <v>0.81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4.5999999999999996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20.88</v>
      </c>
      <c r="K16" s="201">
        <v>38.75</v>
      </c>
      <c r="L16" s="201">
        <v>31.59</v>
      </c>
      <c r="M16" s="201">
        <v>0</v>
      </c>
      <c r="N16" s="201">
        <v>1.03</v>
      </c>
      <c r="O16" s="201">
        <v>1.73</v>
      </c>
      <c r="P16" s="201">
        <v>2.34</v>
      </c>
      <c r="Q16" s="201">
        <v>0.08</v>
      </c>
      <c r="R16" s="201">
        <v>0.38</v>
      </c>
      <c r="S16" s="201">
        <v>0.24</v>
      </c>
      <c r="T16" s="201">
        <v>0</v>
      </c>
      <c r="U16" s="201">
        <v>10.199999999999999</v>
      </c>
      <c r="V16" s="201">
        <v>0.19</v>
      </c>
      <c r="W16" s="201">
        <v>0.4</v>
      </c>
      <c r="X16" s="201">
        <v>1.31</v>
      </c>
      <c r="Y16" s="201">
        <v>0</v>
      </c>
      <c r="Z16" s="201">
        <v>2.09</v>
      </c>
      <c r="AA16" s="201">
        <v>0.81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4.5999999999999996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20.88</v>
      </c>
      <c r="K17" s="201">
        <v>58.05</v>
      </c>
      <c r="L17" s="201">
        <v>31.59</v>
      </c>
      <c r="M17" s="201">
        <v>0</v>
      </c>
      <c r="N17" s="201">
        <v>1.03</v>
      </c>
      <c r="O17" s="201">
        <v>1.73</v>
      </c>
      <c r="P17" s="201">
        <v>2.34</v>
      </c>
      <c r="Q17" s="201">
        <v>0.08</v>
      </c>
      <c r="R17" s="201">
        <v>0.38</v>
      </c>
      <c r="S17" s="201">
        <v>0.24</v>
      </c>
      <c r="T17" s="201">
        <v>0</v>
      </c>
      <c r="U17" s="201">
        <v>10.199999999999999</v>
      </c>
      <c r="V17" s="201">
        <v>0.19</v>
      </c>
      <c r="W17" s="201">
        <v>0.4</v>
      </c>
      <c r="X17" s="201">
        <v>1.31</v>
      </c>
      <c r="Y17" s="201">
        <v>0</v>
      </c>
      <c r="Z17" s="201">
        <v>2.09</v>
      </c>
      <c r="AA17" s="201">
        <v>0.81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4.5999999999999996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20.88</v>
      </c>
      <c r="K18" s="201">
        <v>72.53</v>
      </c>
      <c r="L18" s="201">
        <v>31.59</v>
      </c>
      <c r="M18" s="201">
        <v>0</v>
      </c>
      <c r="N18" s="201">
        <v>1.03</v>
      </c>
      <c r="O18" s="201">
        <v>1.73</v>
      </c>
      <c r="P18" s="201">
        <v>2.34</v>
      </c>
      <c r="Q18" s="201">
        <v>0.08</v>
      </c>
      <c r="R18" s="201">
        <v>0.38</v>
      </c>
      <c r="S18" s="201">
        <v>0.24</v>
      </c>
      <c r="T18" s="201">
        <v>0</v>
      </c>
      <c r="U18" s="201">
        <v>10.199999999999999</v>
      </c>
      <c r="V18" s="201">
        <v>0.19</v>
      </c>
      <c r="W18" s="201">
        <v>0.4</v>
      </c>
      <c r="X18" s="201">
        <v>1.31</v>
      </c>
      <c r="Y18" s="201">
        <v>0</v>
      </c>
      <c r="Z18" s="201">
        <v>2.09</v>
      </c>
      <c r="AA18" s="201">
        <v>0.81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4.5999999999999996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21.16</v>
      </c>
      <c r="K19" s="201">
        <v>77.349999999999994</v>
      </c>
      <c r="L19" s="201">
        <v>30.36</v>
      </c>
      <c r="M19" s="201">
        <v>0</v>
      </c>
      <c r="N19" s="201">
        <v>1.03</v>
      </c>
      <c r="O19" s="201">
        <v>1.73</v>
      </c>
      <c r="P19" s="201">
        <v>2.34</v>
      </c>
      <c r="Q19" s="201">
        <v>0.08</v>
      </c>
      <c r="R19" s="201">
        <v>0.38</v>
      </c>
      <c r="S19" s="201">
        <v>0.24</v>
      </c>
      <c r="T19" s="201">
        <v>0</v>
      </c>
      <c r="U19" s="201">
        <v>10.199999999999999</v>
      </c>
      <c r="V19" s="201">
        <v>0.19</v>
      </c>
      <c r="W19" s="201">
        <v>0.4</v>
      </c>
      <c r="X19" s="201">
        <v>1.31</v>
      </c>
      <c r="Y19" s="201">
        <v>0</v>
      </c>
      <c r="Z19" s="201">
        <v>2.09</v>
      </c>
      <c r="AA19" s="201">
        <v>11.33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4.5999999999999996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21.16</v>
      </c>
      <c r="K20" s="201">
        <v>77.349999999999994</v>
      </c>
      <c r="L20" s="201">
        <v>30.36</v>
      </c>
      <c r="M20" s="201">
        <v>0</v>
      </c>
      <c r="N20" s="201">
        <v>1.03</v>
      </c>
      <c r="O20" s="201">
        <v>1.73</v>
      </c>
      <c r="P20" s="201">
        <v>2.34</v>
      </c>
      <c r="Q20" s="201">
        <v>0</v>
      </c>
      <c r="R20" s="201">
        <v>0.38</v>
      </c>
      <c r="S20" s="201">
        <v>0.24</v>
      </c>
      <c r="T20" s="201">
        <v>0</v>
      </c>
      <c r="U20" s="201">
        <v>10.199999999999999</v>
      </c>
      <c r="V20" s="201">
        <v>0.19</v>
      </c>
      <c r="W20" s="201">
        <v>0.4</v>
      </c>
      <c r="X20" s="201">
        <v>1.31</v>
      </c>
      <c r="Y20" s="201">
        <v>0</v>
      </c>
      <c r="Z20" s="201">
        <v>2.09</v>
      </c>
      <c r="AA20" s="201">
        <v>11.32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4.5999999999999996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21.16</v>
      </c>
      <c r="K21" s="201">
        <v>77.349999999999994</v>
      </c>
      <c r="L21" s="201">
        <v>30.36</v>
      </c>
      <c r="M21" s="201">
        <v>0</v>
      </c>
      <c r="N21" s="201">
        <v>1.03</v>
      </c>
      <c r="O21" s="201">
        <v>1.73</v>
      </c>
      <c r="P21" s="201">
        <v>2.34</v>
      </c>
      <c r="Q21" s="201">
        <v>2.11</v>
      </c>
      <c r="R21" s="201">
        <v>4.9800000000000004</v>
      </c>
      <c r="S21" s="201">
        <v>2.85</v>
      </c>
      <c r="T21" s="201">
        <v>0</v>
      </c>
      <c r="U21" s="201">
        <v>10.199999999999999</v>
      </c>
      <c r="V21" s="201">
        <v>0.19</v>
      </c>
      <c r="W21" s="201">
        <v>0.4</v>
      </c>
      <c r="X21" s="201">
        <v>1.31</v>
      </c>
      <c r="Y21" s="201">
        <v>0</v>
      </c>
      <c r="Z21" s="201">
        <v>2.09</v>
      </c>
      <c r="AA21" s="201">
        <v>11.32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4.5999999999999996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21.16</v>
      </c>
      <c r="K22" s="201">
        <v>77.349999999999994</v>
      </c>
      <c r="L22" s="201">
        <v>30.36</v>
      </c>
      <c r="M22" s="201">
        <v>0</v>
      </c>
      <c r="N22" s="201">
        <v>1.03</v>
      </c>
      <c r="O22" s="201">
        <v>1.73</v>
      </c>
      <c r="P22" s="201">
        <v>2.34</v>
      </c>
      <c r="Q22" s="201">
        <v>2.11</v>
      </c>
      <c r="R22" s="201">
        <v>4.9800000000000004</v>
      </c>
      <c r="S22" s="201">
        <v>2.85</v>
      </c>
      <c r="T22" s="201">
        <v>0</v>
      </c>
      <c r="U22" s="201">
        <v>10.199999999999999</v>
      </c>
      <c r="V22" s="201">
        <v>0.19</v>
      </c>
      <c r="W22" s="201">
        <v>0.4</v>
      </c>
      <c r="X22" s="201">
        <v>1.31</v>
      </c>
      <c r="Y22" s="201">
        <v>0</v>
      </c>
      <c r="Z22" s="201">
        <v>2.09</v>
      </c>
      <c r="AA22" s="201">
        <v>11.32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4.5999999999999996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21.16</v>
      </c>
      <c r="K23" s="201">
        <v>77.349999999999994</v>
      </c>
      <c r="L23" s="201">
        <v>30.36</v>
      </c>
      <c r="M23" s="201">
        <v>0</v>
      </c>
      <c r="N23" s="201">
        <v>1.03</v>
      </c>
      <c r="O23" s="201">
        <v>1.73</v>
      </c>
      <c r="P23" s="201">
        <v>2.34</v>
      </c>
      <c r="Q23" s="201">
        <v>2.11</v>
      </c>
      <c r="R23" s="201">
        <v>4.9800000000000004</v>
      </c>
      <c r="S23" s="201">
        <v>2.85</v>
      </c>
      <c r="T23" s="201">
        <v>0</v>
      </c>
      <c r="U23" s="201">
        <v>10.199999999999999</v>
      </c>
      <c r="V23" s="201">
        <v>0.19</v>
      </c>
      <c r="W23" s="201">
        <v>0.4</v>
      </c>
      <c r="X23" s="201">
        <v>1.31</v>
      </c>
      <c r="Y23" s="201">
        <v>0</v>
      </c>
      <c r="Z23" s="201">
        <v>2.09</v>
      </c>
      <c r="AA23" s="201">
        <v>11.32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4.5999999999999996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21.16</v>
      </c>
      <c r="K24" s="201">
        <v>75.98</v>
      </c>
      <c r="L24" s="201">
        <v>30.36</v>
      </c>
      <c r="M24" s="201">
        <v>0</v>
      </c>
      <c r="N24" s="201">
        <v>1.03</v>
      </c>
      <c r="O24" s="201">
        <v>1.73</v>
      </c>
      <c r="P24" s="201">
        <v>2.34</v>
      </c>
      <c r="Q24" s="201">
        <v>2.11</v>
      </c>
      <c r="R24" s="201">
        <v>4.9800000000000004</v>
      </c>
      <c r="S24" s="201">
        <v>2.85</v>
      </c>
      <c r="T24" s="201">
        <v>0</v>
      </c>
      <c r="U24" s="201">
        <v>10.199999999999999</v>
      </c>
      <c r="V24" s="201">
        <v>0.19</v>
      </c>
      <c r="W24" s="201">
        <v>0.4</v>
      </c>
      <c r="X24" s="201">
        <v>1.31</v>
      </c>
      <c r="Y24" s="201">
        <v>0</v>
      </c>
      <c r="Z24" s="201">
        <v>2.09</v>
      </c>
      <c r="AA24" s="201">
        <v>11.32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4.5999999999999996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21.16</v>
      </c>
      <c r="K25" s="201">
        <v>77.349999999999994</v>
      </c>
      <c r="L25" s="201">
        <v>30.36</v>
      </c>
      <c r="M25" s="201">
        <v>0</v>
      </c>
      <c r="N25" s="201">
        <v>1.03</v>
      </c>
      <c r="O25" s="201">
        <v>1.73</v>
      </c>
      <c r="P25" s="201">
        <v>2.34</v>
      </c>
      <c r="Q25" s="201">
        <v>2.1</v>
      </c>
      <c r="R25" s="201">
        <v>4.9800000000000004</v>
      </c>
      <c r="S25" s="201">
        <v>2.85</v>
      </c>
      <c r="T25" s="201">
        <v>0</v>
      </c>
      <c r="U25" s="201">
        <v>10.199999999999999</v>
      </c>
      <c r="V25" s="201">
        <v>0.19</v>
      </c>
      <c r="W25" s="201">
        <v>0.4</v>
      </c>
      <c r="X25" s="201">
        <v>1.31</v>
      </c>
      <c r="Y25" s="201">
        <v>0</v>
      </c>
      <c r="Z25" s="201">
        <v>2.09</v>
      </c>
      <c r="AA25" s="201">
        <v>11.68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4.5999999999999996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21.16</v>
      </c>
      <c r="K26" s="201">
        <v>76.69</v>
      </c>
      <c r="L26" s="201">
        <v>30.36</v>
      </c>
      <c r="M26" s="201">
        <v>0</v>
      </c>
      <c r="N26" s="201">
        <v>1.03</v>
      </c>
      <c r="O26" s="201">
        <v>1.73</v>
      </c>
      <c r="P26" s="201">
        <v>2.34</v>
      </c>
      <c r="Q26" s="201">
        <v>2.1</v>
      </c>
      <c r="R26" s="201">
        <v>4.9800000000000004</v>
      </c>
      <c r="S26" s="201">
        <v>2.85</v>
      </c>
      <c r="T26" s="201">
        <v>0</v>
      </c>
      <c r="U26" s="201">
        <v>10.199999999999999</v>
      </c>
      <c r="V26" s="201">
        <v>0.19</v>
      </c>
      <c r="W26" s="201">
        <v>0.4</v>
      </c>
      <c r="X26" s="201">
        <v>1.31</v>
      </c>
      <c r="Y26" s="201">
        <v>0</v>
      </c>
      <c r="Z26" s="201">
        <v>2.09</v>
      </c>
      <c r="AA26" s="201">
        <v>11.68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4.5999999999999996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21.16</v>
      </c>
      <c r="K27" s="201">
        <v>68.66</v>
      </c>
      <c r="L27" s="201">
        <v>30.36</v>
      </c>
      <c r="M27" s="201">
        <v>0</v>
      </c>
      <c r="N27" s="201">
        <v>1.03</v>
      </c>
      <c r="O27" s="201">
        <v>1.73</v>
      </c>
      <c r="P27" s="201">
        <v>2.34</v>
      </c>
      <c r="Q27" s="201">
        <v>0.18</v>
      </c>
      <c r="R27" s="201">
        <v>0.38</v>
      </c>
      <c r="S27" s="201">
        <v>0.24</v>
      </c>
      <c r="T27" s="201">
        <v>0</v>
      </c>
      <c r="U27" s="201">
        <v>10.199999999999999</v>
      </c>
      <c r="V27" s="201">
        <v>0.19</v>
      </c>
      <c r="W27" s="201">
        <v>0.4</v>
      </c>
      <c r="X27" s="201">
        <v>1.31</v>
      </c>
      <c r="Y27" s="201">
        <v>0</v>
      </c>
      <c r="Z27" s="201">
        <v>2.09</v>
      </c>
      <c r="AA27" s="201">
        <v>0.81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4.5999999999999996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21.16</v>
      </c>
      <c r="K28" s="201">
        <v>48.4</v>
      </c>
      <c r="L28" s="201">
        <v>30.36</v>
      </c>
      <c r="M28" s="201">
        <v>0</v>
      </c>
      <c r="N28" s="201">
        <v>1.03</v>
      </c>
      <c r="O28" s="201">
        <v>1.73</v>
      </c>
      <c r="P28" s="201">
        <v>2.34</v>
      </c>
      <c r="Q28" s="201">
        <v>0.18</v>
      </c>
      <c r="R28" s="201">
        <v>0.38</v>
      </c>
      <c r="S28" s="201">
        <v>0.24</v>
      </c>
      <c r="T28" s="201">
        <v>0</v>
      </c>
      <c r="U28" s="201">
        <v>10.199999999999999</v>
      </c>
      <c r="V28" s="201">
        <v>0.19</v>
      </c>
      <c r="W28" s="201">
        <v>0.4</v>
      </c>
      <c r="X28" s="201">
        <v>1.31</v>
      </c>
      <c r="Y28" s="201">
        <v>0</v>
      </c>
      <c r="Z28" s="201">
        <v>2.09</v>
      </c>
      <c r="AA28" s="201">
        <v>0.81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4.5999999999999996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21.16</v>
      </c>
      <c r="K29" s="201">
        <v>58.05</v>
      </c>
      <c r="L29" s="201">
        <v>30.36</v>
      </c>
      <c r="M29" s="201">
        <v>0</v>
      </c>
      <c r="N29" s="201">
        <v>1.03</v>
      </c>
      <c r="O29" s="201">
        <v>1.73</v>
      </c>
      <c r="P29" s="201">
        <v>2.34</v>
      </c>
      <c r="Q29" s="201">
        <v>0.18</v>
      </c>
      <c r="R29" s="201">
        <v>0.38</v>
      </c>
      <c r="S29" s="201">
        <v>0.23</v>
      </c>
      <c r="T29" s="201">
        <v>0</v>
      </c>
      <c r="U29" s="201">
        <v>10.199999999999999</v>
      </c>
      <c r="V29" s="201">
        <v>0.11</v>
      </c>
      <c r="W29" s="201">
        <v>0.4</v>
      </c>
      <c r="X29" s="201">
        <v>1.31</v>
      </c>
      <c r="Y29" s="201">
        <v>0</v>
      </c>
      <c r="Z29" s="201">
        <v>2.09</v>
      </c>
      <c r="AA29" s="201">
        <v>2.79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4.5999999999999996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21.16</v>
      </c>
      <c r="K30" s="201">
        <v>67.7</v>
      </c>
      <c r="L30" s="201">
        <v>30.36</v>
      </c>
      <c r="M30" s="201">
        <v>0</v>
      </c>
      <c r="N30" s="201">
        <v>1.03</v>
      </c>
      <c r="O30" s="201">
        <v>1.73</v>
      </c>
      <c r="P30" s="201">
        <v>2.34</v>
      </c>
      <c r="Q30" s="201">
        <v>0.18</v>
      </c>
      <c r="R30" s="201">
        <v>0.38</v>
      </c>
      <c r="S30" s="201">
        <v>0.23</v>
      </c>
      <c r="T30" s="201">
        <v>0</v>
      </c>
      <c r="U30" s="201">
        <v>10.199999999999999</v>
      </c>
      <c r="V30" s="201">
        <v>0.18</v>
      </c>
      <c r="W30" s="201">
        <v>0.4</v>
      </c>
      <c r="X30" s="201">
        <v>1.31</v>
      </c>
      <c r="Y30" s="201">
        <v>0</v>
      </c>
      <c r="Z30" s="201">
        <v>2.09</v>
      </c>
      <c r="AA30" s="201">
        <v>2.79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4.5999999999999996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76.69</v>
      </c>
      <c r="L31" s="201">
        <v>30.36</v>
      </c>
      <c r="M31" s="201">
        <v>0</v>
      </c>
      <c r="N31" s="201">
        <v>1.03</v>
      </c>
      <c r="O31" s="201">
        <v>1.73</v>
      </c>
      <c r="P31" s="201">
        <v>2.34</v>
      </c>
      <c r="Q31" s="201">
        <v>2.11</v>
      </c>
      <c r="R31" s="201">
        <v>4.9800000000000004</v>
      </c>
      <c r="S31" s="201">
        <v>2.85</v>
      </c>
      <c r="T31" s="201">
        <v>0</v>
      </c>
      <c r="U31" s="201">
        <v>10.199999999999999</v>
      </c>
      <c r="V31" s="201">
        <v>0.18</v>
      </c>
      <c r="W31" s="201">
        <v>0.4</v>
      </c>
      <c r="X31" s="201">
        <v>1.31</v>
      </c>
      <c r="Y31" s="201">
        <v>0</v>
      </c>
      <c r="Z31" s="201">
        <v>2.09</v>
      </c>
      <c r="AA31" s="201">
        <v>1.1599999999999999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4.5999999999999996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76.69</v>
      </c>
      <c r="L32" s="201">
        <v>30.36</v>
      </c>
      <c r="M32" s="201">
        <v>0</v>
      </c>
      <c r="N32" s="201">
        <v>1.03</v>
      </c>
      <c r="O32" s="201">
        <v>1.73</v>
      </c>
      <c r="P32" s="201">
        <v>2.34</v>
      </c>
      <c r="Q32" s="201">
        <v>2.11</v>
      </c>
      <c r="R32" s="201">
        <v>4.78</v>
      </c>
      <c r="S32" s="201">
        <v>2.85</v>
      </c>
      <c r="T32" s="201">
        <v>0</v>
      </c>
      <c r="U32" s="201">
        <v>10.199999999999999</v>
      </c>
      <c r="V32" s="201">
        <v>0.18</v>
      </c>
      <c r="W32" s="201">
        <v>0.4</v>
      </c>
      <c r="X32" s="201">
        <v>1.31</v>
      </c>
      <c r="Y32" s="201">
        <v>0</v>
      </c>
      <c r="Z32" s="201">
        <v>2.09</v>
      </c>
      <c r="AA32" s="201">
        <v>0.8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4.5999999999999996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76.69</v>
      </c>
      <c r="L33" s="201">
        <v>30.36</v>
      </c>
      <c r="M33" s="201">
        <v>0</v>
      </c>
      <c r="N33" s="201">
        <v>1.04</v>
      </c>
      <c r="O33" s="201">
        <v>1.73</v>
      </c>
      <c r="P33" s="201">
        <v>2.34</v>
      </c>
      <c r="Q33" s="201">
        <v>2.0299999999999998</v>
      </c>
      <c r="R33" s="201">
        <v>4.78</v>
      </c>
      <c r="S33" s="201">
        <v>2.85</v>
      </c>
      <c r="T33" s="201">
        <v>0</v>
      </c>
      <c r="U33" s="201">
        <v>10.199999999999999</v>
      </c>
      <c r="V33" s="201">
        <v>0.18</v>
      </c>
      <c r="W33" s="201">
        <v>0.39</v>
      </c>
      <c r="X33" s="201">
        <v>1.31</v>
      </c>
      <c r="Y33" s="201">
        <v>0</v>
      </c>
      <c r="Z33" s="201">
        <v>2.09</v>
      </c>
      <c r="AA33" s="201">
        <v>6.84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4.5999999999999996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76.69</v>
      </c>
      <c r="L34" s="201">
        <v>30.36</v>
      </c>
      <c r="M34" s="201">
        <v>0</v>
      </c>
      <c r="N34" s="201">
        <v>1.04</v>
      </c>
      <c r="O34" s="201">
        <v>1.73</v>
      </c>
      <c r="P34" s="201">
        <v>2.34</v>
      </c>
      <c r="Q34" s="201">
        <v>2.0299999999999998</v>
      </c>
      <c r="R34" s="201">
        <v>4.78</v>
      </c>
      <c r="S34" s="201">
        <v>2.85</v>
      </c>
      <c r="T34" s="201">
        <v>0</v>
      </c>
      <c r="U34" s="201">
        <v>10.199999999999999</v>
      </c>
      <c r="V34" s="201">
        <v>0.18</v>
      </c>
      <c r="W34" s="201">
        <v>0.39</v>
      </c>
      <c r="X34" s="201">
        <v>1.31</v>
      </c>
      <c r="Y34" s="201">
        <v>0</v>
      </c>
      <c r="Z34" s="201">
        <v>2.09</v>
      </c>
      <c r="AA34" s="201">
        <v>6.84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4.5999999999999996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76.69</v>
      </c>
      <c r="L35" s="201">
        <v>30.36</v>
      </c>
      <c r="M35" s="201">
        <v>0</v>
      </c>
      <c r="N35" s="201">
        <v>1.04</v>
      </c>
      <c r="O35" s="201">
        <v>1.73</v>
      </c>
      <c r="P35" s="201">
        <v>2.34</v>
      </c>
      <c r="Q35" s="201">
        <v>2.57</v>
      </c>
      <c r="R35" s="201">
        <v>4.78</v>
      </c>
      <c r="S35" s="201">
        <v>2.85</v>
      </c>
      <c r="T35" s="201">
        <v>0</v>
      </c>
      <c r="U35" s="201">
        <v>10.199999999999999</v>
      </c>
      <c r="V35" s="201">
        <v>0.18</v>
      </c>
      <c r="W35" s="201">
        <v>0.39</v>
      </c>
      <c r="X35" s="201">
        <v>1.31</v>
      </c>
      <c r="Y35" s="201">
        <v>0</v>
      </c>
      <c r="Z35" s="201">
        <v>4.1100000000000003</v>
      </c>
      <c r="AA35" s="201">
        <v>8.2799999999999994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4.5999999999999996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76.69</v>
      </c>
      <c r="L36" s="201">
        <v>30.36</v>
      </c>
      <c r="M36" s="201">
        <v>0</v>
      </c>
      <c r="N36" s="201">
        <v>1.04</v>
      </c>
      <c r="O36" s="201">
        <v>1.73</v>
      </c>
      <c r="P36" s="201">
        <v>2.34</v>
      </c>
      <c r="Q36" s="201">
        <v>2.57</v>
      </c>
      <c r="R36" s="201">
        <v>4.78</v>
      </c>
      <c r="S36" s="201">
        <v>2.85</v>
      </c>
      <c r="T36" s="201">
        <v>0</v>
      </c>
      <c r="U36" s="201">
        <v>10.199999999999999</v>
      </c>
      <c r="V36" s="201">
        <v>0.18</v>
      </c>
      <c r="W36" s="201">
        <v>0.39</v>
      </c>
      <c r="X36" s="201">
        <v>1.31</v>
      </c>
      <c r="Y36" s="201">
        <v>0</v>
      </c>
      <c r="Z36" s="201">
        <v>4.1100000000000003</v>
      </c>
      <c r="AA36" s="201">
        <v>8.2799999999999994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4.5999999999999996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76.69</v>
      </c>
      <c r="L37" s="201">
        <v>30.36</v>
      </c>
      <c r="M37" s="201">
        <v>0</v>
      </c>
      <c r="N37" s="201">
        <v>6.2</v>
      </c>
      <c r="O37" s="201">
        <v>1.73</v>
      </c>
      <c r="P37" s="201">
        <v>2.34</v>
      </c>
      <c r="Q37" s="201">
        <v>2.57</v>
      </c>
      <c r="R37" s="201">
        <v>4.78</v>
      </c>
      <c r="S37" s="201">
        <v>2.85</v>
      </c>
      <c r="T37" s="201">
        <v>0</v>
      </c>
      <c r="U37" s="201">
        <v>10.199999999999999</v>
      </c>
      <c r="V37" s="201">
        <v>0.18</v>
      </c>
      <c r="W37" s="201">
        <v>0.39</v>
      </c>
      <c r="X37" s="201">
        <v>1.32</v>
      </c>
      <c r="Y37" s="201">
        <v>0</v>
      </c>
      <c r="Z37" s="201">
        <v>25.78</v>
      </c>
      <c r="AA37" s="201">
        <v>8.2799999999999994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4.5999999999999996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76.69</v>
      </c>
      <c r="L38" s="201">
        <v>30.36</v>
      </c>
      <c r="M38" s="201">
        <v>0</v>
      </c>
      <c r="N38" s="201">
        <v>6.53</v>
      </c>
      <c r="O38" s="201">
        <v>1.78</v>
      </c>
      <c r="P38" s="201">
        <v>2.4300000000000002</v>
      </c>
      <c r="Q38" s="201">
        <v>2.57</v>
      </c>
      <c r="R38" s="201">
        <v>4.78</v>
      </c>
      <c r="S38" s="201">
        <v>2.85</v>
      </c>
      <c r="T38" s="201">
        <v>0</v>
      </c>
      <c r="U38" s="201">
        <v>10.199999999999999</v>
      </c>
      <c r="V38" s="201">
        <v>0.18</v>
      </c>
      <c r="W38" s="201">
        <v>0.39</v>
      </c>
      <c r="X38" s="201">
        <v>1.32</v>
      </c>
      <c r="Y38" s="201">
        <v>0</v>
      </c>
      <c r="Z38" s="201">
        <v>25.78</v>
      </c>
      <c r="AA38" s="201">
        <v>8.2799999999999994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4.5999999999999996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76.69</v>
      </c>
      <c r="L39" s="201">
        <v>30.36</v>
      </c>
      <c r="M39" s="201">
        <v>0</v>
      </c>
      <c r="N39" s="201">
        <v>6.2</v>
      </c>
      <c r="O39" s="201">
        <v>1.73</v>
      </c>
      <c r="P39" s="201">
        <v>2.34</v>
      </c>
      <c r="Q39" s="201">
        <v>2.57</v>
      </c>
      <c r="R39" s="201">
        <v>4.78</v>
      </c>
      <c r="S39" s="201">
        <v>2.85</v>
      </c>
      <c r="T39" s="201">
        <v>0</v>
      </c>
      <c r="U39" s="201">
        <v>10.199999999999999</v>
      </c>
      <c r="V39" s="201">
        <v>0.18</v>
      </c>
      <c r="W39" s="201">
        <v>0.39</v>
      </c>
      <c r="X39" s="201">
        <v>1.32</v>
      </c>
      <c r="Y39" s="201">
        <v>0</v>
      </c>
      <c r="Z39" s="201">
        <v>25.78</v>
      </c>
      <c r="AA39" s="201">
        <v>8.2799999999999994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4.5999999999999996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76.69</v>
      </c>
      <c r="L40" s="201">
        <v>30.36</v>
      </c>
      <c r="M40" s="201">
        <v>0</v>
      </c>
      <c r="N40" s="201">
        <v>6.2</v>
      </c>
      <c r="O40" s="201">
        <v>1.73</v>
      </c>
      <c r="P40" s="201">
        <v>2.34</v>
      </c>
      <c r="Q40" s="201">
        <v>2.57</v>
      </c>
      <c r="R40" s="201">
        <v>4.78</v>
      </c>
      <c r="S40" s="201">
        <v>2.85</v>
      </c>
      <c r="T40" s="201">
        <v>0</v>
      </c>
      <c r="U40" s="201">
        <v>10.199999999999999</v>
      </c>
      <c r="V40" s="201">
        <v>0.18</v>
      </c>
      <c r="W40" s="201">
        <v>0.39</v>
      </c>
      <c r="X40" s="201">
        <v>1.32</v>
      </c>
      <c r="Y40" s="201">
        <v>0</v>
      </c>
      <c r="Z40" s="201">
        <v>25.78</v>
      </c>
      <c r="AA40" s="201">
        <v>8.2799999999999994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4.5999999999999996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76.69</v>
      </c>
      <c r="L41" s="201">
        <v>30.36</v>
      </c>
      <c r="M41" s="201">
        <v>0</v>
      </c>
      <c r="N41" s="201">
        <v>6.2</v>
      </c>
      <c r="O41" s="201">
        <v>1.73</v>
      </c>
      <c r="P41" s="201">
        <v>2.34</v>
      </c>
      <c r="Q41" s="201">
        <v>2.57</v>
      </c>
      <c r="R41" s="201">
        <v>4.78</v>
      </c>
      <c r="S41" s="201">
        <v>2.85</v>
      </c>
      <c r="T41" s="201">
        <v>0</v>
      </c>
      <c r="U41" s="201">
        <v>10.199999999999999</v>
      </c>
      <c r="V41" s="201">
        <v>0.18</v>
      </c>
      <c r="W41" s="201">
        <v>0.39</v>
      </c>
      <c r="X41" s="201">
        <v>1.32</v>
      </c>
      <c r="Y41" s="201">
        <v>0</v>
      </c>
      <c r="Z41" s="201">
        <v>4.1100000000000003</v>
      </c>
      <c r="AA41" s="201">
        <v>8.2799999999999994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4.5999999999999996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76.69</v>
      </c>
      <c r="L42" s="201">
        <v>30.36</v>
      </c>
      <c r="M42" s="201">
        <v>0</v>
      </c>
      <c r="N42" s="201">
        <v>6.2</v>
      </c>
      <c r="O42" s="201">
        <v>1.73</v>
      </c>
      <c r="P42" s="201">
        <v>2.34</v>
      </c>
      <c r="Q42" s="201">
        <v>2.57</v>
      </c>
      <c r="R42" s="201">
        <v>4.78</v>
      </c>
      <c r="S42" s="201">
        <v>2.85</v>
      </c>
      <c r="T42" s="201">
        <v>0</v>
      </c>
      <c r="U42" s="201">
        <v>10.199999999999999</v>
      </c>
      <c r="V42" s="201">
        <v>0.18</v>
      </c>
      <c r="W42" s="201">
        <v>0.39</v>
      </c>
      <c r="X42" s="201">
        <v>1.31</v>
      </c>
      <c r="Y42" s="201">
        <v>0</v>
      </c>
      <c r="Z42" s="201">
        <v>3.22</v>
      </c>
      <c r="AA42" s="201">
        <v>8.2799999999999994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4.5999999999999996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80.400000000000006</v>
      </c>
      <c r="L43" s="201">
        <v>30.36</v>
      </c>
      <c r="M43" s="201">
        <v>0</v>
      </c>
      <c r="N43" s="201">
        <v>7.5</v>
      </c>
      <c r="O43" s="201">
        <v>3.49</v>
      </c>
      <c r="P43" s="201">
        <v>4.78</v>
      </c>
      <c r="Q43" s="201">
        <v>2.75</v>
      </c>
      <c r="R43" s="201">
        <v>5.18</v>
      </c>
      <c r="S43" s="201">
        <v>2.99</v>
      </c>
      <c r="T43" s="201">
        <v>0</v>
      </c>
      <c r="U43" s="201">
        <v>10.09</v>
      </c>
      <c r="V43" s="201">
        <v>0.18</v>
      </c>
      <c r="W43" s="201">
        <v>0.39</v>
      </c>
      <c r="X43" s="201">
        <v>1.32</v>
      </c>
      <c r="Y43" s="201">
        <v>0</v>
      </c>
      <c r="Z43" s="201">
        <v>5.44</v>
      </c>
      <c r="AA43" s="201">
        <v>8.2799999999999994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4.5999999999999996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80.400000000000006</v>
      </c>
      <c r="L44" s="201">
        <v>30.36</v>
      </c>
      <c r="M44" s="201">
        <v>0</v>
      </c>
      <c r="N44" s="201">
        <v>7.23</v>
      </c>
      <c r="O44" s="201">
        <v>3.49</v>
      </c>
      <c r="P44" s="201">
        <v>4.78</v>
      </c>
      <c r="Q44" s="201">
        <v>2.75</v>
      </c>
      <c r="R44" s="201">
        <v>5.18</v>
      </c>
      <c r="S44" s="201">
        <v>2.99</v>
      </c>
      <c r="T44" s="201">
        <v>0</v>
      </c>
      <c r="U44" s="201">
        <v>10.09</v>
      </c>
      <c r="V44" s="201">
        <v>0.18</v>
      </c>
      <c r="W44" s="201">
        <v>0.4</v>
      </c>
      <c r="X44" s="201">
        <v>1.31</v>
      </c>
      <c r="Y44" s="201">
        <v>0</v>
      </c>
      <c r="Z44" s="201">
        <v>3.02</v>
      </c>
      <c r="AA44" s="201">
        <v>8.2799999999999994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4.5999999999999996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80.400000000000006</v>
      </c>
      <c r="L45" s="201">
        <v>32.770000000000003</v>
      </c>
      <c r="M45" s="201">
        <v>0</v>
      </c>
      <c r="N45" s="201">
        <v>7.23</v>
      </c>
      <c r="O45" s="201">
        <v>3.49</v>
      </c>
      <c r="P45" s="201">
        <v>4.78</v>
      </c>
      <c r="Q45" s="201">
        <v>2.75</v>
      </c>
      <c r="R45" s="201">
        <v>5.18</v>
      </c>
      <c r="S45" s="201">
        <v>2.99</v>
      </c>
      <c r="T45" s="201">
        <v>0</v>
      </c>
      <c r="U45" s="201">
        <v>10.09</v>
      </c>
      <c r="V45" s="201">
        <v>2.2999999999999998</v>
      </c>
      <c r="W45" s="201">
        <v>0.4</v>
      </c>
      <c r="X45" s="201">
        <v>1.31</v>
      </c>
      <c r="Y45" s="201">
        <v>0</v>
      </c>
      <c r="Z45" s="201">
        <v>4.5999999999999996</v>
      </c>
      <c r="AA45" s="201">
        <v>8.2799999999999994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4.5999999999999996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80.400000000000006</v>
      </c>
      <c r="L46" s="201">
        <v>32.770000000000003</v>
      </c>
      <c r="M46" s="201">
        <v>0</v>
      </c>
      <c r="N46" s="201">
        <v>7.23</v>
      </c>
      <c r="O46" s="201">
        <v>3.49</v>
      </c>
      <c r="P46" s="201">
        <v>4.78</v>
      </c>
      <c r="Q46" s="201">
        <v>2.75</v>
      </c>
      <c r="R46" s="201">
        <v>5.18</v>
      </c>
      <c r="S46" s="201">
        <v>2.99</v>
      </c>
      <c r="T46" s="201">
        <v>0</v>
      </c>
      <c r="U46" s="201">
        <v>10.09</v>
      </c>
      <c r="V46" s="201">
        <v>2.31</v>
      </c>
      <c r="W46" s="201">
        <v>0.4</v>
      </c>
      <c r="X46" s="201">
        <v>1.31</v>
      </c>
      <c r="Y46" s="201">
        <v>0</v>
      </c>
      <c r="Z46" s="201">
        <v>4.5999999999999996</v>
      </c>
      <c r="AA46" s="201">
        <v>8.2799999999999994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4.5999999999999996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80.400000000000006</v>
      </c>
      <c r="L47" s="201">
        <v>32.770000000000003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2.75</v>
      </c>
      <c r="R47" s="201">
        <v>5.18</v>
      </c>
      <c r="S47" s="201">
        <v>2.99</v>
      </c>
      <c r="T47" s="201">
        <v>0</v>
      </c>
      <c r="U47" s="201">
        <v>10.09</v>
      </c>
      <c r="V47" s="201">
        <v>2.31</v>
      </c>
      <c r="W47" s="201">
        <v>0.4</v>
      </c>
      <c r="X47" s="201">
        <v>1.32</v>
      </c>
      <c r="Y47" s="201">
        <v>0</v>
      </c>
      <c r="Z47" s="201">
        <v>26.43</v>
      </c>
      <c r="AA47" s="201">
        <v>8.2799999999999994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4.5999999999999996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80.400000000000006</v>
      </c>
      <c r="L48" s="201">
        <v>32.770000000000003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2.75</v>
      </c>
      <c r="R48" s="201">
        <v>5.18</v>
      </c>
      <c r="S48" s="201">
        <v>2.99</v>
      </c>
      <c r="T48" s="201">
        <v>0</v>
      </c>
      <c r="U48" s="201">
        <v>10.09</v>
      </c>
      <c r="V48" s="201">
        <v>2.31</v>
      </c>
      <c r="W48" s="201">
        <v>0.4</v>
      </c>
      <c r="X48" s="201">
        <v>1.32</v>
      </c>
      <c r="Y48" s="201">
        <v>0</v>
      </c>
      <c r="Z48" s="201">
        <v>26.43</v>
      </c>
      <c r="AA48" s="201">
        <v>8.2799999999999994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4.5999999999999996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80.400000000000006</v>
      </c>
      <c r="L49" s="201">
        <v>32.770000000000003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2.75</v>
      </c>
      <c r="R49" s="201">
        <v>5.18</v>
      </c>
      <c r="S49" s="201">
        <v>2.99</v>
      </c>
      <c r="T49" s="201">
        <v>0</v>
      </c>
      <c r="U49" s="201">
        <v>10.09</v>
      </c>
      <c r="V49" s="201">
        <v>2.31</v>
      </c>
      <c r="W49" s="201">
        <v>0.4</v>
      </c>
      <c r="X49" s="201">
        <v>1.32</v>
      </c>
      <c r="Y49" s="201">
        <v>0</v>
      </c>
      <c r="Z49" s="201">
        <v>26.43</v>
      </c>
      <c r="AA49" s="201">
        <v>8.2799999999999994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4.5999999999999996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80.400000000000006</v>
      </c>
      <c r="L50" s="201">
        <v>32.770000000000003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2.75</v>
      </c>
      <c r="R50" s="201">
        <v>5.18</v>
      </c>
      <c r="S50" s="201">
        <v>2.99</v>
      </c>
      <c r="T50" s="201">
        <v>0</v>
      </c>
      <c r="U50" s="201">
        <v>10.09</v>
      </c>
      <c r="V50" s="201">
        <v>2.31</v>
      </c>
      <c r="W50" s="201">
        <v>0.4</v>
      </c>
      <c r="X50" s="201">
        <v>1.32</v>
      </c>
      <c r="Y50" s="201">
        <v>0</v>
      </c>
      <c r="Z50" s="201">
        <v>26.43</v>
      </c>
      <c r="AA50" s="201">
        <v>8.2799999999999994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4.5999999999999996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80.400000000000006</v>
      </c>
      <c r="L51" s="201">
        <v>32.770000000000003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2.75</v>
      </c>
      <c r="R51" s="201">
        <v>5.18</v>
      </c>
      <c r="S51" s="201">
        <v>2.99</v>
      </c>
      <c r="T51" s="201">
        <v>0</v>
      </c>
      <c r="U51" s="201">
        <v>9.93</v>
      </c>
      <c r="V51" s="201">
        <v>2.38</v>
      </c>
      <c r="W51" s="201">
        <v>0.4</v>
      </c>
      <c r="X51" s="201">
        <v>1.32</v>
      </c>
      <c r="Y51" s="201">
        <v>0</v>
      </c>
      <c r="Z51" s="201">
        <v>38.11</v>
      </c>
      <c r="AA51" s="201">
        <v>8.2799999999999994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4.5999999999999996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80.400000000000006</v>
      </c>
      <c r="L52" s="201">
        <v>32.770000000000003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2.75</v>
      </c>
      <c r="R52" s="201">
        <v>5.18</v>
      </c>
      <c r="S52" s="201">
        <v>2.99</v>
      </c>
      <c r="T52" s="201">
        <v>0</v>
      </c>
      <c r="U52" s="201">
        <v>9.93</v>
      </c>
      <c r="V52" s="201">
        <v>2.38</v>
      </c>
      <c r="W52" s="201">
        <v>0.4</v>
      </c>
      <c r="X52" s="201">
        <v>1.32</v>
      </c>
      <c r="Y52" s="201">
        <v>0</v>
      </c>
      <c r="Z52" s="201">
        <v>39.72</v>
      </c>
      <c r="AA52" s="201">
        <v>8.2799999999999994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4.5999999999999996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80.400000000000006</v>
      </c>
      <c r="L53" s="201">
        <v>32.770000000000003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2.75</v>
      </c>
      <c r="R53" s="201">
        <v>5.18</v>
      </c>
      <c r="S53" s="201">
        <v>2.99</v>
      </c>
      <c r="T53" s="201">
        <v>0</v>
      </c>
      <c r="U53" s="201">
        <v>9.93</v>
      </c>
      <c r="V53" s="201">
        <v>2.38</v>
      </c>
      <c r="W53" s="201">
        <v>0.4</v>
      </c>
      <c r="X53" s="201">
        <v>1.32</v>
      </c>
      <c r="Y53" s="201">
        <v>0</v>
      </c>
      <c r="Z53" s="201">
        <v>41.02</v>
      </c>
      <c r="AA53" s="201">
        <v>8.2799999999999994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-3.4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80.400000000000006</v>
      </c>
      <c r="L54" s="201">
        <v>32.770000000000003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2.75</v>
      </c>
      <c r="R54" s="201">
        <v>5.18</v>
      </c>
      <c r="S54" s="201">
        <v>2.99</v>
      </c>
      <c r="T54" s="201">
        <v>0</v>
      </c>
      <c r="U54" s="201">
        <v>9.93</v>
      </c>
      <c r="V54" s="201">
        <v>2.38</v>
      </c>
      <c r="W54" s="201">
        <v>0.4</v>
      </c>
      <c r="X54" s="201">
        <v>1.32</v>
      </c>
      <c r="Y54" s="201">
        <v>0</v>
      </c>
      <c r="Z54" s="201">
        <v>41.02</v>
      </c>
      <c r="AA54" s="201">
        <v>8.2799999999999994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-3.4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80.400000000000006</v>
      </c>
      <c r="L55" s="201">
        <v>32.770000000000003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2.75</v>
      </c>
      <c r="R55" s="201">
        <v>5.18</v>
      </c>
      <c r="S55" s="201">
        <v>2.99</v>
      </c>
      <c r="T55" s="201">
        <v>0</v>
      </c>
      <c r="U55" s="201">
        <v>9.93</v>
      </c>
      <c r="V55" s="201">
        <v>2.31</v>
      </c>
      <c r="W55" s="201">
        <v>0.4</v>
      </c>
      <c r="X55" s="201">
        <v>1.32</v>
      </c>
      <c r="Y55" s="201">
        <v>0</v>
      </c>
      <c r="Z55" s="201">
        <v>38.11</v>
      </c>
      <c r="AA55" s="201">
        <v>8.2799999999999994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-3.4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80.400000000000006</v>
      </c>
      <c r="L56" s="201">
        <v>32.770000000000003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2.75</v>
      </c>
      <c r="R56" s="201">
        <v>5.18</v>
      </c>
      <c r="S56" s="201">
        <v>2.99</v>
      </c>
      <c r="T56" s="201">
        <v>0</v>
      </c>
      <c r="U56" s="201">
        <v>9.93</v>
      </c>
      <c r="V56" s="201">
        <v>2.31</v>
      </c>
      <c r="W56" s="201">
        <v>0.4</v>
      </c>
      <c r="X56" s="201">
        <v>1.32</v>
      </c>
      <c r="Y56" s="201">
        <v>0</v>
      </c>
      <c r="Z56" s="201">
        <v>38.9</v>
      </c>
      <c r="AA56" s="201">
        <v>8.2799999999999994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-3.4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80.400000000000006</v>
      </c>
      <c r="L57" s="201">
        <v>32.770000000000003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2.75</v>
      </c>
      <c r="R57" s="201">
        <v>5.18</v>
      </c>
      <c r="S57" s="201">
        <v>2.98</v>
      </c>
      <c r="T57" s="201">
        <v>0</v>
      </c>
      <c r="U57" s="201">
        <v>9.93</v>
      </c>
      <c r="V57" s="201">
        <v>0.19</v>
      </c>
      <c r="W57" s="201">
        <v>0.4</v>
      </c>
      <c r="X57" s="201">
        <v>1.32</v>
      </c>
      <c r="Y57" s="201">
        <v>0</v>
      </c>
      <c r="Z57" s="201">
        <v>49.38</v>
      </c>
      <c r="AA57" s="201">
        <v>11.32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-3.4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80.400000000000006</v>
      </c>
      <c r="L58" s="201">
        <v>32.770000000000003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2.75</v>
      </c>
      <c r="R58" s="201">
        <v>5.18</v>
      </c>
      <c r="S58" s="201">
        <v>2.99</v>
      </c>
      <c r="T58" s="201">
        <v>0</v>
      </c>
      <c r="U58" s="201">
        <v>9.93</v>
      </c>
      <c r="V58" s="201">
        <v>0.19</v>
      </c>
      <c r="W58" s="201">
        <v>0.4</v>
      </c>
      <c r="X58" s="201">
        <v>1.31</v>
      </c>
      <c r="Y58" s="201">
        <v>0</v>
      </c>
      <c r="Z58" s="201">
        <v>34.81</v>
      </c>
      <c r="AA58" s="201">
        <v>11.33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-3.4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52.47</v>
      </c>
      <c r="L59" s="201">
        <v>21.24</v>
      </c>
      <c r="M59" s="201">
        <v>0</v>
      </c>
      <c r="N59" s="201">
        <v>0.77</v>
      </c>
      <c r="O59" s="201">
        <v>1.3</v>
      </c>
      <c r="P59" s="201">
        <v>1.76</v>
      </c>
      <c r="Q59" s="201">
        <v>3.29</v>
      </c>
      <c r="R59" s="201">
        <v>4.3600000000000003</v>
      </c>
      <c r="S59" s="201">
        <v>2.75</v>
      </c>
      <c r="T59" s="201">
        <v>0</v>
      </c>
      <c r="U59" s="201">
        <v>9.93</v>
      </c>
      <c r="V59" s="201">
        <v>0.19</v>
      </c>
      <c r="W59" s="201">
        <v>0.4</v>
      </c>
      <c r="X59" s="201">
        <v>1.31</v>
      </c>
      <c r="Y59" s="201">
        <v>0</v>
      </c>
      <c r="Z59" s="201">
        <v>17.850000000000001</v>
      </c>
      <c r="AA59" s="201">
        <v>0.81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-3.4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80.86</v>
      </c>
      <c r="L60" s="201">
        <v>31.22</v>
      </c>
      <c r="M60" s="201">
        <v>0</v>
      </c>
      <c r="N60" s="201">
        <v>0.77</v>
      </c>
      <c r="O60" s="201">
        <v>1.29</v>
      </c>
      <c r="P60" s="201">
        <v>1.73</v>
      </c>
      <c r="Q60" s="201">
        <v>2.17</v>
      </c>
      <c r="R60" s="201">
        <v>4.34</v>
      </c>
      <c r="S60" s="201">
        <v>2.73</v>
      </c>
      <c r="T60" s="201">
        <v>0</v>
      </c>
      <c r="U60" s="201">
        <v>9.93</v>
      </c>
      <c r="V60" s="201">
        <v>0.19</v>
      </c>
      <c r="W60" s="201">
        <v>0.4</v>
      </c>
      <c r="X60" s="201">
        <v>1.31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9.74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-8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130.69</v>
      </c>
      <c r="L61" s="201">
        <v>36.67</v>
      </c>
      <c r="M61" s="201">
        <v>0</v>
      </c>
      <c r="N61" s="201">
        <v>0.77</v>
      </c>
      <c r="O61" s="201">
        <v>1.31</v>
      </c>
      <c r="P61" s="201">
        <v>1.8</v>
      </c>
      <c r="Q61" s="201">
        <v>2.12</v>
      </c>
      <c r="R61" s="201">
        <v>4.24</v>
      </c>
      <c r="S61" s="201">
        <v>2.67</v>
      </c>
      <c r="T61" s="201">
        <v>0</v>
      </c>
      <c r="U61" s="201">
        <v>9.93</v>
      </c>
      <c r="V61" s="201">
        <v>0.19</v>
      </c>
      <c r="W61" s="201">
        <v>0.4</v>
      </c>
      <c r="X61" s="201">
        <v>1.31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9.74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-8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130.69</v>
      </c>
      <c r="L62" s="201">
        <v>37.47</v>
      </c>
      <c r="M62" s="201">
        <v>0</v>
      </c>
      <c r="N62" s="201">
        <v>0.74</v>
      </c>
      <c r="O62" s="201">
        <v>1.27</v>
      </c>
      <c r="P62" s="201">
        <v>1.74</v>
      </c>
      <c r="Q62" s="201">
        <v>2.2200000000000002</v>
      </c>
      <c r="R62" s="201">
        <v>4.42</v>
      </c>
      <c r="S62" s="201">
        <v>2.78</v>
      </c>
      <c r="T62" s="201">
        <v>0</v>
      </c>
      <c r="U62" s="201">
        <v>9.93</v>
      </c>
      <c r="V62" s="201">
        <v>0.19</v>
      </c>
      <c r="W62" s="201">
        <v>0.4</v>
      </c>
      <c r="X62" s="201">
        <v>1.31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9.74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-8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126.17</v>
      </c>
      <c r="L63" s="201">
        <v>34.67</v>
      </c>
      <c r="M63" s="201">
        <v>0</v>
      </c>
      <c r="N63" s="201">
        <v>0.83</v>
      </c>
      <c r="O63" s="201">
        <v>1.41</v>
      </c>
      <c r="P63" s="201">
        <v>1.89</v>
      </c>
      <c r="Q63" s="201">
        <v>1.88</v>
      </c>
      <c r="R63" s="201">
        <v>3.79</v>
      </c>
      <c r="S63" s="201">
        <v>2.39</v>
      </c>
      <c r="T63" s="201">
        <v>0</v>
      </c>
      <c r="U63" s="201">
        <v>9.93</v>
      </c>
      <c r="V63" s="201">
        <v>0.19</v>
      </c>
      <c r="W63" s="201">
        <v>0.4</v>
      </c>
      <c r="X63" s="201">
        <v>1.31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9.74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-8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135.5</v>
      </c>
      <c r="L64" s="201">
        <v>25.43</v>
      </c>
      <c r="M64" s="201">
        <v>0</v>
      </c>
      <c r="N64" s="201">
        <v>0.76</v>
      </c>
      <c r="O64" s="201">
        <v>1.28</v>
      </c>
      <c r="P64" s="201">
        <v>1.73</v>
      </c>
      <c r="Q64" s="201">
        <v>2.2000000000000002</v>
      </c>
      <c r="R64" s="201">
        <v>4.4000000000000004</v>
      </c>
      <c r="S64" s="201">
        <v>2.77</v>
      </c>
      <c r="T64" s="201">
        <v>0</v>
      </c>
      <c r="U64" s="201">
        <v>9.93</v>
      </c>
      <c r="V64" s="201">
        <v>0.19</v>
      </c>
      <c r="W64" s="201">
        <v>0.4</v>
      </c>
      <c r="X64" s="201">
        <v>1.31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-8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130.47999999999999</v>
      </c>
      <c r="L65" s="201">
        <v>24.76</v>
      </c>
      <c r="M65" s="201">
        <v>0</v>
      </c>
      <c r="N65" s="201">
        <v>0.77</v>
      </c>
      <c r="O65" s="201">
        <v>1.28</v>
      </c>
      <c r="P65" s="201">
        <v>1.76</v>
      </c>
      <c r="Q65" s="201">
        <v>3.24</v>
      </c>
      <c r="R65" s="201">
        <v>6.46</v>
      </c>
      <c r="S65" s="201">
        <v>4.05</v>
      </c>
      <c r="T65" s="201">
        <v>0</v>
      </c>
      <c r="U65" s="201">
        <v>9.93</v>
      </c>
      <c r="V65" s="201">
        <v>0.19</v>
      </c>
      <c r="W65" s="201">
        <v>0.4</v>
      </c>
      <c r="X65" s="201">
        <v>1.31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-8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132.53</v>
      </c>
      <c r="L66" s="201">
        <v>29.25</v>
      </c>
      <c r="M66" s="201">
        <v>0</v>
      </c>
      <c r="N66" s="201">
        <v>0.67</v>
      </c>
      <c r="O66" s="201">
        <v>1.1200000000000001</v>
      </c>
      <c r="P66" s="201">
        <v>1.54</v>
      </c>
      <c r="Q66" s="201">
        <v>3.72</v>
      </c>
      <c r="R66" s="201">
        <v>7.37</v>
      </c>
      <c r="S66" s="201">
        <v>4.6100000000000003</v>
      </c>
      <c r="T66" s="201">
        <v>0</v>
      </c>
      <c r="U66" s="201">
        <v>9.93</v>
      </c>
      <c r="V66" s="201">
        <v>0.19</v>
      </c>
      <c r="W66" s="201">
        <v>0.4</v>
      </c>
      <c r="X66" s="201">
        <v>1.31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-8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131.05000000000001</v>
      </c>
      <c r="L67" s="201">
        <v>27.56</v>
      </c>
      <c r="M67" s="201">
        <v>0</v>
      </c>
      <c r="N67" s="201">
        <v>0.71</v>
      </c>
      <c r="O67" s="201">
        <v>1.2</v>
      </c>
      <c r="P67" s="201">
        <v>1.61</v>
      </c>
      <c r="Q67" s="201">
        <v>3.56</v>
      </c>
      <c r="R67" s="201">
        <v>7.07</v>
      </c>
      <c r="S67" s="201">
        <v>4.43</v>
      </c>
      <c r="T67" s="201">
        <v>0</v>
      </c>
      <c r="U67" s="201">
        <v>9.93</v>
      </c>
      <c r="V67" s="201">
        <v>0.19</v>
      </c>
      <c r="W67" s="201">
        <v>0.4</v>
      </c>
      <c r="X67" s="201">
        <v>1.31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-8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128.74</v>
      </c>
      <c r="L68" s="201">
        <v>24.93</v>
      </c>
      <c r="M68" s="201">
        <v>0</v>
      </c>
      <c r="N68" s="201">
        <v>0.76</v>
      </c>
      <c r="O68" s="201">
        <v>1.28</v>
      </c>
      <c r="P68" s="201">
        <v>1.72</v>
      </c>
      <c r="Q68" s="201">
        <v>3.31</v>
      </c>
      <c r="R68" s="201">
        <v>6.58</v>
      </c>
      <c r="S68" s="201">
        <v>4.13</v>
      </c>
      <c r="T68" s="201">
        <v>0</v>
      </c>
      <c r="U68" s="201">
        <v>9.93</v>
      </c>
      <c r="V68" s="201">
        <v>0.19</v>
      </c>
      <c r="W68" s="201">
        <v>0.4</v>
      </c>
      <c r="X68" s="201">
        <v>1.31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9.74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-8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77.349999999999994</v>
      </c>
      <c r="L69" s="201">
        <v>32.81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0.22</v>
      </c>
      <c r="R69" s="201">
        <v>0.38</v>
      </c>
      <c r="S69" s="201">
        <v>0.24</v>
      </c>
      <c r="T69" s="201">
        <v>0</v>
      </c>
      <c r="U69" s="201">
        <v>9.93</v>
      </c>
      <c r="V69" s="201">
        <v>0.19</v>
      </c>
      <c r="W69" s="201">
        <v>0.4</v>
      </c>
      <c r="X69" s="201">
        <v>1.31</v>
      </c>
      <c r="Y69" s="201">
        <v>0</v>
      </c>
      <c r="Z69" s="201">
        <v>2.4900000000000002</v>
      </c>
      <c r="AA69" s="201">
        <v>11.33</v>
      </c>
      <c r="AB69" s="201">
        <v>0</v>
      </c>
      <c r="AC69" s="201">
        <v>9.74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4.5999999999999996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77.349999999999994</v>
      </c>
      <c r="L70" s="201">
        <v>32.78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2.3199999999999998</v>
      </c>
      <c r="R70" s="201">
        <v>4.6100000000000003</v>
      </c>
      <c r="S70" s="201">
        <v>2.9</v>
      </c>
      <c r="T70" s="201">
        <v>0</v>
      </c>
      <c r="U70" s="201">
        <v>9.93</v>
      </c>
      <c r="V70" s="201">
        <v>0.19</v>
      </c>
      <c r="W70" s="201">
        <v>0.4</v>
      </c>
      <c r="X70" s="201">
        <v>1.31</v>
      </c>
      <c r="Y70" s="201">
        <v>0</v>
      </c>
      <c r="Z70" s="201">
        <v>2.4900000000000002</v>
      </c>
      <c r="AA70" s="201">
        <v>11.33</v>
      </c>
      <c r="AB70" s="201">
        <v>0</v>
      </c>
      <c r="AC70" s="201">
        <v>9.74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4.5999999999999996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77.349999999999994</v>
      </c>
      <c r="L71" s="201">
        <v>32.78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2.3199999999999998</v>
      </c>
      <c r="R71" s="201">
        <v>4.6100000000000003</v>
      </c>
      <c r="S71" s="201">
        <v>2.9</v>
      </c>
      <c r="T71" s="201">
        <v>0</v>
      </c>
      <c r="U71" s="201">
        <v>9.93</v>
      </c>
      <c r="V71" s="201">
        <v>0.19</v>
      </c>
      <c r="W71" s="201">
        <v>0.4</v>
      </c>
      <c r="X71" s="201">
        <v>1.31</v>
      </c>
      <c r="Y71" s="201">
        <v>0</v>
      </c>
      <c r="Z71" s="201">
        <v>2.4900000000000002</v>
      </c>
      <c r="AA71" s="201">
        <v>11.68</v>
      </c>
      <c r="AB71" s="201">
        <v>0</v>
      </c>
      <c r="AC71" s="201">
        <v>9.74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4.5999999999999996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74.23</v>
      </c>
      <c r="L72" s="201">
        <v>32.770000000000003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2.3199999999999998</v>
      </c>
      <c r="R72" s="201">
        <v>4.6100000000000003</v>
      </c>
      <c r="S72" s="201">
        <v>2.9</v>
      </c>
      <c r="T72" s="201">
        <v>0</v>
      </c>
      <c r="U72" s="201">
        <v>9.93</v>
      </c>
      <c r="V72" s="201">
        <v>0.19</v>
      </c>
      <c r="W72" s="201">
        <v>0.4</v>
      </c>
      <c r="X72" s="201">
        <v>1.31</v>
      </c>
      <c r="Y72" s="201">
        <v>0</v>
      </c>
      <c r="Z72" s="201">
        <v>2.4900000000000002</v>
      </c>
      <c r="AA72" s="201">
        <v>11.68</v>
      </c>
      <c r="AB72" s="201">
        <v>0</v>
      </c>
      <c r="AC72" s="201">
        <v>9.74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4.5999999999999996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77.349999999999994</v>
      </c>
      <c r="L73" s="201">
        <v>32.78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2.3199999999999998</v>
      </c>
      <c r="R73" s="201">
        <v>4.6100000000000003</v>
      </c>
      <c r="S73" s="201">
        <v>2.9</v>
      </c>
      <c r="T73" s="201">
        <v>0</v>
      </c>
      <c r="U73" s="201">
        <v>9.93</v>
      </c>
      <c r="V73" s="201">
        <v>0.19</v>
      </c>
      <c r="W73" s="201">
        <v>0.4</v>
      </c>
      <c r="X73" s="201">
        <v>1.31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9.74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4.5999999999999996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77.349999999999994</v>
      </c>
      <c r="L74" s="201">
        <v>32.78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2.3199999999999998</v>
      </c>
      <c r="R74" s="201">
        <v>4.6100000000000003</v>
      </c>
      <c r="S74" s="201">
        <v>2.9</v>
      </c>
      <c r="T74" s="201">
        <v>0</v>
      </c>
      <c r="U74" s="201">
        <v>9.93</v>
      </c>
      <c r="V74" s="201">
        <v>0.19</v>
      </c>
      <c r="W74" s="201">
        <v>0.4</v>
      </c>
      <c r="X74" s="201">
        <v>1.31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9.74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4.5999999999999996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75.42</v>
      </c>
      <c r="L75" s="201">
        <v>32.78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2.3199999999999998</v>
      </c>
      <c r="R75" s="201">
        <v>4.6100000000000003</v>
      </c>
      <c r="S75" s="201">
        <v>2.9</v>
      </c>
      <c r="T75" s="201">
        <v>0</v>
      </c>
      <c r="U75" s="201">
        <v>10.07</v>
      </c>
      <c r="V75" s="201">
        <v>0.19</v>
      </c>
      <c r="W75" s="201">
        <v>0.4</v>
      </c>
      <c r="X75" s="201">
        <v>1.31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9.74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4.5999999999999996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75.42</v>
      </c>
      <c r="L76" s="201">
        <v>32.78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2.3199999999999998</v>
      </c>
      <c r="R76" s="201">
        <v>4.6100000000000003</v>
      </c>
      <c r="S76" s="201">
        <v>2.9</v>
      </c>
      <c r="T76" s="201">
        <v>0</v>
      </c>
      <c r="U76" s="201">
        <v>9.98</v>
      </c>
      <c r="V76" s="201">
        <v>0.19</v>
      </c>
      <c r="W76" s="201">
        <v>0.31</v>
      </c>
      <c r="X76" s="201">
        <v>1.31</v>
      </c>
      <c r="Y76" s="201">
        <v>0</v>
      </c>
      <c r="Z76" s="201">
        <v>2.4900000000000002</v>
      </c>
      <c r="AA76" s="201">
        <v>11.33</v>
      </c>
      <c r="AB76" s="201">
        <v>0</v>
      </c>
      <c r="AC76" s="201">
        <v>9.74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4.5999999999999996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75.42</v>
      </c>
      <c r="L77" s="201">
        <v>32.78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2.3199999999999998</v>
      </c>
      <c r="R77" s="201">
        <v>4.6100000000000003</v>
      </c>
      <c r="S77" s="201">
        <v>2.9</v>
      </c>
      <c r="T77" s="201">
        <v>0</v>
      </c>
      <c r="U77" s="201">
        <v>9.98</v>
      </c>
      <c r="V77" s="201">
        <v>0.19</v>
      </c>
      <c r="W77" s="201">
        <v>0.31</v>
      </c>
      <c r="X77" s="201">
        <v>1.31</v>
      </c>
      <c r="Y77" s="201">
        <v>0</v>
      </c>
      <c r="Z77" s="201">
        <v>2.4900000000000002</v>
      </c>
      <c r="AA77" s="201">
        <v>11.33</v>
      </c>
      <c r="AB77" s="201">
        <v>0</v>
      </c>
      <c r="AC77" s="201">
        <v>9.74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4.5999999999999996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75.42</v>
      </c>
      <c r="L78" s="201">
        <v>32.78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2.3199999999999998</v>
      </c>
      <c r="R78" s="201">
        <v>4.6100000000000003</v>
      </c>
      <c r="S78" s="201">
        <v>2.9</v>
      </c>
      <c r="T78" s="201">
        <v>0</v>
      </c>
      <c r="U78" s="201">
        <v>9.98</v>
      </c>
      <c r="V78" s="201">
        <v>0.19</v>
      </c>
      <c r="W78" s="201">
        <v>0.31</v>
      </c>
      <c r="X78" s="201">
        <v>1.31</v>
      </c>
      <c r="Y78" s="201">
        <v>0</v>
      </c>
      <c r="Z78" s="201">
        <v>2.4900000000000002</v>
      </c>
      <c r="AA78" s="201">
        <v>11.33</v>
      </c>
      <c r="AB78" s="201">
        <v>0</v>
      </c>
      <c r="AC78" s="201">
        <v>9.74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4.5999999999999996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15.03</v>
      </c>
      <c r="K79" s="201">
        <v>49.99</v>
      </c>
      <c r="L79" s="201">
        <v>7.49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0.19</v>
      </c>
      <c r="R79" s="201">
        <v>0.38</v>
      </c>
      <c r="S79" s="201">
        <v>0.24</v>
      </c>
      <c r="T79" s="201">
        <v>0</v>
      </c>
      <c r="U79" s="201">
        <v>9.98</v>
      </c>
      <c r="V79" s="201">
        <v>0.19</v>
      </c>
      <c r="W79" s="201">
        <v>0.4</v>
      </c>
      <c r="X79" s="201">
        <v>1.31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9.74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4.5999999999999996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15.03</v>
      </c>
      <c r="K80" s="201">
        <v>12.17</v>
      </c>
      <c r="L80" s="201">
        <v>2.29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0.19</v>
      </c>
      <c r="R80" s="201">
        <v>0.38</v>
      </c>
      <c r="S80" s="201">
        <v>0.24</v>
      </c>
      <c r="T80" s="201">
        <v>0</v>
      </c>
      <c r="U80" s="201">
        <v>9.98</v>
      </c>
      <c r="V80" s="201">
        <v>0.19</v>
      </c>
      <c r="W80" s="201">
        <v>0.4</v>
      </c>
      <c r="X80" s="201">
        <v>1.31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9.74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4.5999999999999996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15.03</v>
      </c>
      <c r="K81" s="201">
        <v>5.76</v>
      </c>
      <c r="L81" s="201">
        <v>2.29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0.19</v>
      </c>
      <c r="R81" s="201">
        <v>0.38</v>
      </c>
      <c r="S81" s="201">
        <v>0.24</v>
      </c>
      <c r="T81" s="201">
        <v>0</v>
      </c>
      <c r="U81" s="201">
        <v>9.98</v>
      </c>
      <c r="V81" s="201">
        <v>0.19</v>
      </c>
      <c r="W81" s="201">
        <v>0.4</v>
      </c>
      <c r="X81" s="201">
        <v>1.31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9.74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4.5999999999999996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15.03</v>
      </c>
      <c r="K82" s="201">
        <v>5.76</v>
      </c>
      <c r="L82" s="201">
        <v>2.29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0.19</v>
      </c>
      <c r="R82" s="201">
        <v>0.38</v>
      </c>
      <c r="S82" s="201">
        <v>0.24</v>
      </c>
      <c r="T82" s="201">
        <v>0</v>
      </c>
      <c r="U82" s="201">
        <v>9.98</v>
      </c>
      <c r="V82" s="201">
        <v>0.19</v>
      </c>
      <c r="W82" s="201">
        <v>0.4</v>
      </c>
      <c r="X82" s="201">
        <v>1.31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9.74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4.5999999999999996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15.03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0.19</v>
      </c>
      <c r="R83" s="201">
        <v>0.38</v>
      </c>
      <c r="S83" s="201">
        <v>0.24</v>
      </c>
      <c r="T83" s="201">
        <v>0</v>
      </c>
      <c r="U83" s="201">
        <v>9.98</v>
      </c>
      <c r="V83" s="201">
        <v>0.19</v>
      </c>
      <c r="W83" s="201">
        <v>0.4</v>
      </c>
      <c r="X83" s="201">
        <v>1.31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9.74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9.4600000000000009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15.03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0.19</v>
      </c>
      <c r="R84" s="201">
        <v>0.38</v>
      </c>
      <c r="S84" s="201">
        <v>0.24</v>
      </c>
      <c r="T84" s="201">
        <v>0</v>
      </c>
      <c r="U84" s="201">
        <v>9.98</v>
      </c>
      <c r="V84" s="201">
        <v>0.19</v>
      </c>
      <c r="W84" s="201">
        <v>0.4</v>
      </c>
      <c r="X84" s="201">
        <v>1.31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9.74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9.4600000000000009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15.03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0.19</v>
      </c>
      <c r="R85" s="201">
        <v>0.38</v>
      </c>
      <c r="S85" s="201">
        <v>0.24</v>
      </c>
      <c r="T85" s="201">
        <v>0</v>
      </c>
      <c r="U85" s="201">
        <v>9.98</v>
      </c>
      <c r="V85" s="201">
        <v>0.19</v>
      </c>
      <c r="W85" s="201">
        <v>0.4</v>
      </c>
      <c r="X85" s="201">
        <v>1.31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9.74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9.4600000000000009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15.03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0.19</v>
      </c>
      <c r="R86" s="201">
        <v>0.38</v>
      </c>
      <c r="S86" s="201">
        <v>0.24</v>
      </c>
      <c r="T86" s="201">
        <v>0</v>
      </c>
      <c r="U86" s="201">
        <v>9.98</v>
      </c>
      <c r="V86" s="201">
        <v>0.19</v>
      </c>
      <c r="W86" s="201">
        <v>0.4</v>
      </c>
      <c r="X86" s="201">
        <v>1.31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9.74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9.4600000000000009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15.03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0.19</v>
      </c>
      <c r="R87" s="201">
        <v>0.38</v>
      </c>
      <c r="S87" s="201">
        <v>0.24</v>
      </c>
      <c r="T87" s="201">
        <v>0</v>
      </c>
      <c r="U87" s="201">
        <v>9.98</v>
      </c>
      <c r="V87" s="201">
        <v>0.19</v>
      </c>
      <c r="W87" s="201">
        <v>0.4</v>
      </c>
      <c r="X87" s="201">
        <v>1.31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9.4600000000000009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15.03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0.19</v>
      </c>
      <c r="R88" s="201">
        <v>0.38</v>
      </c>
      <c r="S88" s="201">
        <v>0.24</v>
      </c>
      <c r="T88" s="201">
        <v>0</v>
      </c>
      <c r="U88" s="201">
        <v>9.98</v>
      </c>
      <c r="V88" s="201">
        <v>0.19</v>
      </c>
      <c r="W88" s="201">
        <v>0.4</v>
      </c>
      <c r="X88" s="201">
        <v>1.31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9.4600000000000009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15.03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0.19</v>
      </c>
      <c r="R89" s="201">
        <v>0.38</v>
      </c>
      <c r="S89" s="201">
        <v>0.24</v>
      </c>
      <c r="T89" s="201">
        <v>0</v>
      </c>
      <c r="U89" s="201">
        <v>9.98</v>
      </c>
      <c r="V89" s="201">
        <v>0.19</v>
      </c>
      <c r="W89" s="201">
        <v>0.4</v>
      </c>
      <c r="X89" s="201">
        <v>1.31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9.4600000000000009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15.03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0.19</v>
      </c>
      <c r="R90" s="201">
        <v>0.38</v>
      </c>
      <c r="S90" s="201">
        <v>0.24</v>
      </c>
      <c r="T90" s="201">
        <v>0</v>
      </c>
      <c r="U90" s="201">
        <v>9.98</v>
      </c>
      <c r="V90" s="201">
        <v>0.19</v>
      </c>
      <c r="W90" s="201">
        <v>0.4</v>
      </c>
      <c r="X90" s="201">
        <v>1.31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9.4600000000000009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15.03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0.09</v>
      </c>
      <c r="R91" s="201">
        <v>0.38</v>
      </c>
      <c r="S91" s="201">
        <v>0.24</v>
      </c>
      <c r="T91" s="201">
        <v>0</v>
      </c>
      <c r="U91" s="201">
        <v>9.98</v>
      </c>
      <c r="V91" s="201">
        <v>0.19</v>
      </c>
      <c r="W91" s="201">
        <v>0.4</v>
      </c>
      <c r="X91" s="201">
        <v>1.31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9.4600000000000009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15.03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0.09</v>
      </c>
      <c r="R92" s="201">
        <v>0.38</v>
      </c>
      <c r="S92" s="201">
        <v>0.24</v>
      </c>
      <c r="T92" s="201">
        <v>0</v>
      </c>
      <c r="U92" s="201">
        <v>9.98</v>
      </c>
      <c r="V92" s="201">
        <v>0.19</v>
      </c>
      <c r="W92" s="201">
        <v>0.4</v>
      </c>
      <c r="X92" s="201">
        <v>1.31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9.4600000000000009</v>
      </c>
      <c r="AL92" s="201">
        <v>0</v>
      </c>
      <c r="AM92" s="201">
        <v>0</v>
      </c>
      <c r="AN92" s="201">
        <v>0</v>
      </c>
      <c r="AO92" s="201">
        <v>137.19999999999999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15.03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0.09</v>
      </c>
      <c r="R93" s="201">
        <v>0.38</v>
      </c>
      <c r="S93" s="201">
        <v>0.24</v>
      </c>
      <c r="T93" s="201">
        <v>0</v>
      </c>
      <c r="U93" s="201">
        <v>9.98</v>
      </c>
      <c r="V93" s="201">
        <v>0.19</v>
      </c>
      <c r="W93" s="201">
        <v>0.4</v>
      </c>
      <c r="X93" s="201">
        <v>1.31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9.74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9.4600000000000009</v>
      </c>
      <c r="AL93" s="201">
        <v>0</v>
      </c>
      <c r="AM93" s="201">
        <v>0</v>
      </c>
      <c r="AN93" s="201">
        <v>0</v>
      </c>
      <c r="AO93" s="201">
        <v>105.2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15.03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0.09</v>
      </c>
      <c r="R94" s="201">
        <v>0.38</v>
      </c>
      <c r="S94" s="201">
        <v>0.24</v>
      </c>
      <c r="T94" s="201">
        <v>0</v>
      </c>
      <c r="U94" s="201">
        <v>9.98</v>
      </c>
      <c r="V94" s="201">
        <v>0.19</v>
      </c>
      <c r="W94" s="201">
        <v>0.4</v>
      </c>
      <c r="X94" s="201">
        <v>1.31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9.74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-0.08</v>
      </c>
      <c r="AL94" s="201">
        <v>0</v>
      </c>
      <c r="AM94" s="201">
        <v>0</v>
      </c>
      <c r="AN94" s="201">
        <v>0</v>
      </c>
      <c r="AO94" s="201">
        <v>105.2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15.03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0.09</v>
      </c>
      <c r="R95" s="201">
        <v>0.38</v>
      </c>
      <c r="S95" s="201">
        <v>0.24</v>
      </c>
      <c r="T95" s="201">
        <v>0</v>
      </c>
      <c r="U95" s="201">
        <v>9.98</v>
      </c>
      <c r="V95" s="201">
        <v>0.19</v>
      </c>
      <c r="W95" s="201">
        <v>0.4</v>
      </c>
      <c r="X95" s="201">
        <v>1.31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9.74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-1.05</v>
      </c>
      <c r="AL95" s="201">
        <v>0</v>
      </c>
      <c r="AM95" s="201">
        <v>0</v>
      </c>
      <c r="AN95" s="201">
        <v>0</v>
      </c>
      <c r="AO95" s="201">
        <v>105.2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15.03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0.09</v>
      </c>
      <c r="R96" s="201">
        <v>0.38</v>
      </c>
      <c r="S96" s="201">
        <v>0.24</v>
      </c>
      <c r="T96" s="201">
        <v>0</v>
      </c>
      <c r="U96" s="201">
        <v>9.98</v>
      </c>
      <c r="V96" s="201">
        <v>0.19</v>
      </c>
      <c r="W96" s="201">
        <v>0.4</v>
      </c>
      <c r="X96" s="201">
        <v>1.31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9.74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-1.05</v>
      </c>
      <c r="AL96" s="201">
        <v>0</v>
      </c>
      <c r="AM96" s="201">
        <v>0</v>
      </c>
      <c r="AN96" s="201">
        <v>0</v>
      </c>
      <c r="AO96" s="201">
        <v>105.2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15.03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0.09</v>
      </c>
      <c r="R97" s="201">
        <v>0.38</v>
      </c>
      <c r="S97" s="201">
        <v>0.24</v>
      </c>
      <c r="T97" s="201">
        <v>0</v>
      </c>
      <c r="U97" s="201">
        <v>9.98</v>
      </c>
      <c r="V97" s="201">
        <v>0.19</v>
      </c>
      <c r="W97" s="201">
        <v>0.4</v>
      </c>
      <c r="X97" s="201">
        <v>1.31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9.74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-1.05</v>
      </c>
      <c r="AL97" s="201">
        <v>0</v>
      </c>
      <c r="AM97" s="201">
        <v>0</v>
      </c>
      <c r="AN97" s="201">
        <v>0</v>
      </c>
      <c r="AO97" s="201">
        <v>105.2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15.03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0.09</v>
      </c>
      <c r="R98" s="201">
        <v>0.38</v>
      </c>
      <c r="S98" s="201">
        <v>0.24</v>
      </c>
      <c r="T98" s="201">
        <v>0</v>
      </c>
      <c r="U98" s="201">
        <v>9.98</v>
      </c>
      <c r="V98" s="201">
        <v>0.19</v>
      </c>
      <c r="W98" s="201">
        <v>0.4</v>
      </c>
      <c r="X98" s="201">
        <v>1.31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9.74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-1.05</v>
      </c>
      <c r="AL98" s="201">
        <v>0</v>
      </c>
      <c r="AM98" s="201">
        <v>0</v>
      </c>
      <c r="AN98" s="201">
        <v>0</v>
      </c>
      <c r="AO98" s="201">
        <v>105.2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0.39545749999999985</v>
      </c>
      <c r="H99">
        <f t="shared" si="0"/>
        <v>0</v>
      </c>
      <c r="I99">
        <f t="shared" si="0"/>
        <v>0</v>
      </c>
      <c r="J99">
        <f t="shared" si="0"/>
        <v>0.46710999999999953</v>
      </c>
      <c r="K99">
        <f t="shared" si="0"/>
        <v>1.3591675000000019</v>
      </c>
      <c r="L99">
        <f t="shared" si="0"/>
        <v>0.52711999999999981</v>
      </c>
      <c r="M99">
        <f t="shared" si="0"/>
        <v>0</v>
      </c>
      <c r="N99">
        <f t="shared" si="0"/>
        <v>3.8552500000000031E-2</v>
      </c>
      <c r="O99">
        <f t="shared" si="0"/>
        <v>4.2827499999999998E-2</v>
      </c>
      <c r="P99">
        <f t="shared" si="0"/>
        <v>5.8307500000000088E-2</v>
      </c>
      <c r="Q99">
        <f t="shared" si="0"/>
        <v>3.5142499999999986E-2</v>
      </c>
      <c r="R99">
        <f t="shared" si="0"/>
        <v>7.0292500000000049E-2</v>
      </c>
      <c r="S99">
        <f t="shared" si="0"/>
        <v>4.2210000000000053E-2</v>
      </c>
      <c r="T99">
        <f t="shared" si="0"/>
        <v>0</v>
      </c>
      <c r="U99">
        <f t="shared" si="0"/>
        <v>0.24166249999999972</v>
      </c>
      <c r="V99">
        <f t="shared" si="0"/>
        <v>1.0929999999999974E-2</v>
      </c>
      <c r="W99">
        <f t="shared" si="0"/>
        <v>9.5049999999999822E-3</v>
      </c>
      <c r="X99">
        <f t="shared" si="0"/>
        <v>3.1482500000000017E-2</v>
      </c>
      <c r="Y99">
        <f t="shared" si="0"/>
        <v>0</v>
      </c>
      <c r="Z99">
        <f t="shared" si="0"/>
        <v>0.1862400000000001</v>
      </c>
      <c r="AA99">
        <f t="shared" si="0"/>
        <v>0.10965999999999997</v>
      </c>
      <c r="AB99">
        <f t="shared" si="0"/>
        <v>0</v>
      </c>
      <c r="AC99">
        <f t="shared" si="0"/>
        <v>0.23376000000000016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6.2244999999999946E-2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3.2070000000000007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1.0399999999999938E-3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0.38574000000000036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10.01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10.01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10.01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10.01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10.01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10.01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4.3499999999999996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10.01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10.15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10.15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10.15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10.15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10.15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10.29</v>
      </c>
      <c r="K15" s="201">
        <v>2.89</v>
      </c>
      <c r="L15" s="201">
        <v>9.48</v>
      </c>
      <c r="M15" s="201">
        <v>2.57</v>
      </c>
      <c r="N15" s="201">
        <v>2.88</v>
      </c>
      <c r="O15" s="201">
        <v>3.2</v>
      </c>
      <c r="P15" s="201">
        <v>5.21</v>
      </c>
      <c r="Q15" s="201">
        <v>0.38</v>
      </c>
      <c r="R15" s="201">
        <v>1.28</v>
      </c>
      <c r="S15" s="201">
        <v>0.65</v>
      </c>
      <c r="T15" s="201">
        <v>0.78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10.29</v>
      </c>
      <c r="K16" s="201">
        <v>2.89</v>
      </c>
      <c r="L16" s="201">
        <v>9.48</v>
      </c>
      <c r="M16" s="201">
        <v>2.57</v>
      </c>
      <c r="N16" s="201">
        <v>2.88</v>
      </c>
      <c r="O16" s="201">
        <v>3.2</v>
      </c>
      <c r="P16" s="201">
        <v>5.21</v>
      </c>
      <c r="Q16" s="201">
        <v>0.38</v>
      </c>
      <c r="R16" s="201">
        <v>1.32</v>
      </c>
      <c r="S16" s="201">
        <v>0.65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10.29</v>
      </c>
      <c r="K17" s="201">
        <v>2.89</v>
      </c>
      <c r="L17" s="201">
        <v>9.48</v>
      </c>
      <c r="M17" s="201">
        <v>2.57</v>
      </c>
      <c r="N17" s="201">
        <v>2.88</v>
      </c>
      <c r="O17" s="201">
        <v>3.2</v>
      </c>
      <c r="P17" s="201">
        <v>5.21</v>
      </c>
      <c r="Q17" s="201">
        <v>0.38</v>
      </c>
      <c r="R17" s="201">
        <v>1.32</v>
      </c>
      <c r="S17" s="201">
        <v>0.65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10.29</v>
      </c>
      <c r="K18" s="201">
        <v>2.89</v>
      </c>
      <c r="L18" s="201">
        <v>9.48</v>
      </c>
      <c r="M18" s="201">
        <v>2.57</v>
      </c>
      <c r="N18" s="201">
        <v>2.88</v>
      </c>
      <c r="O18" s="201">
        <v>3.2</v>
      </c>
      <c r="P18" s="201">
        <v>5.21</v>
      </c>
      <c r="Q18" s="201">
        <v>0.38</v>
      </c>
      <c r="R18" s="201">
        <v>1.32</v>
      </c>
      <c r="S18" s="201">
        <v>0.65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10.42</v>
      </c>
      <c r="K19" s="201">
        <v>2.89</v>
      </c>
      <c r="L19" s="201">
        <v>8.8000000000000007</v>
      </c>
      <c r="M19" s="201">
        <v>2.57</v>
      </c>
      <c r="N19" s="201">
        <v>2.88</v>
      </c>
      <c r="O19" s="201">
        <v>3.2</v>
      </c>
      <c r="P19" s="201">
        <v>5.21</v>
      </c>
      <c r="Q19" s="201">
        <v>0.38</v>
      </c>
      <c r="R19" s="201">
        <v>1.32</v>
      </c>
      <c r="S19" s="201">
        <v>0.65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10.42</v>
      </c>
      <c r="K20" s="201">
        <v>2.89</v>
      </c>
      <c r="L20" s="201">
        <v>8.8000000000000007</v>
      </c>
      <c r="M20" s="201">
        <v>2.57</v>
      </c>
      <c r="N20" s="201">
        <v>2.88</v>
      </c>
      <c r="O20" s="201">
        <v>3.2</v>
      </c>
      <c r="P20" s="201">
        <v>5.21</v>
      </c>
      <c r="Q20" s="201">
        <v>0.11</v>
      </c>
      <c r="R20" s="201">
        <v>1.32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8.74</v>
      </c>
      <c r="AV20" s="201">
        <v>0</v>
      </c>
      <c r="AW20" s="201">
        <v>0</v>
      </c>
      <c r="AX20" s="201">
        <v>0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10.42</v>
      </c>
      <c r="K21" s="201">
        <v>2.89</v>
      </c>
      <c r="L21" s="201">
        <v>8.8000000000000007</v>
      </c>
      <c r="M21" s="201">
        <v>2.57</v>
      </c>
      <c r="N21" s="201">
        <v>2.88</v>
      </c>
      <c r="O21" s="201">
        <v>3.2</v>
      </c>
      <c r="P21" s="201">
        <v>5.21</v>
      </c>
      <c r="Q21" s="201">
        <v>0.38</v>
      </c>
      <c r="R21" s="201">
        <v>1.32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8.74</v>
      </c>
      <c r="AV21" s="201">
        <v>0</v>
      </c>
      <c r="AW21" s="201">
        <v>0</v>
      </c>
      <c r="AX21" s="201">
        <v>0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10.42</v>
      </c>
      <c r="K22" s="201">
        <v>2.89</v>
      </c>
      <c r="L22" s="201">
        <v>8.8000000000000007</v>
      </c>
      <c r="M22" s="201">
        <v>2.57</v>
      </c>
      <c r="N22" s="201">
        <v>2.88</v>
      </c>
      <c r="O22" s="201">
        <v>3.2</v>
      </c>
      <c r="P22" s="201">
        <v>5.21</v>
      </c>
      <c r="Q22" s="201">
        <v>0.38</v>
      </c>
      <c r="R22" s="201">
        <v>1.32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8.74</v>
      </c>
      <c r="AV22" s="201">
        <v>0</v>
      </c>
      <c r="AW22" s="201">
        <v>0</v>
      </c>
      <c r="AX22" s="201">
        <v>0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10.42</v>
      </c>
      <c r="K23" s="201">
        <v>2.89</v>
      </c>
      <c r="L23" s="201">
        <v>8.8000000000000007</v>
      </c>
      <c r="M23" s="201">
        <v>2.57</v>
      </c>
      <c r="N23" s="201">
        <v>2.88</v>
      </c>
      <c r="O23" s="201">
        <v>3.2</v>
      </c>
      <c r="P23" s="201">
        <v>5.21</v>
      </c>
      <c r="Q23" s="201">
        <v>0.38</v>
      </c>
      <c r="R23" s="201">
        <v>1.32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8.74</v>
      </c>
      <c r="AV23" s="201">
        <v>0</v>
      </c>
      <c r="AW23" s="201">
        <v>0</v>
      </c>
      <c r="AX23" s="201">
        <v>0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10.42</v>
      </c>
      <c r="K24" s="201">
        <v>2.89</v>
      </c>
      <c r="L24" s="201">
        <v>8.8000000000000007</v>
      </c>
      <c r="M24" s="201">
        <v>2.57</v>
      </c>
      <c r="N24" s="201">
        <v>2.88</v>
      </c>
      <c r="O24" s="201">
        <v>3.2</v>
      </c>
      <c r="P24" s="201">
        <v>5.21</v>
      </c>
      <c r="Q24" s="201">
        <v>0.38</v>
      </c>
      <c r="R24" s="201">
        <v>1.32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8.74</v>
      </c>
      <c r="AV24" s="201">
        <v>0</v>
      </c>
      <c r="AW24" s="201">
        <v>0</v>
      </c>
      <c r="AX24" s="201">
        <v>0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10.42</v>
      </c>
      <c r="K25" s="201">
        <v>2.89</v>
      </c>
      <c r="L25" s="201">
        <v>8.8000000000000007</v>
      </c>
      <c r="M25" s="201">
        <v>2.57</v>
      </c>
      <c r="N25" s="201">
        <v>2.88</v>
      </c>
      <c r="O25" s="201">
        <v>3.2</v>
      </c>
      <c r="P25" s="201">
        <v>5.21</v>
      </c>
      <c r="Q25" s="201">
        <v>0.38</v>
      </c>
      <c r="R25" s="201">
        <v>1.32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8.74</v>
      </c>
      <c r="AV25" s="201">
        <v>0</v>
      </c>
      <c r="AW25" s="201">
        <v>0</v>
      </c>
      <c r="AX25" s="201">
        <v>0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10.42</v>
      </c>
      <c r="K26" s="201">
        <v>2.89</v>
      </c>
      <c r="L26" s="201">
        <v>8.8000000000000007</v>
      </c>
      <c r="M26" s="201">
        <v>2.57</v>
      </c>
      <c r="N26" s="201">
        <v>2.88</v>
      </c>
      <c r="O26" s="201">
        <v>3.2</v>
      </c>
      <c r="P26" s="201">
        <v>5.21</v>
      </c>
      <c r="Q26" s="201">
        <v>0.38</v>
      </c>
      <c r="R26" s="201">
        <v>1.32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8.74</v>
      </c>
      <c r="AV26" s="201">
        <v>0</v>
      </c>
      <c r="AW26" s="201">
        <v>0</v>
      </c>
      <c r="AX26" s="201">
        <v>0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10.42</v>
      </c>
      <c r="K27" s="201">
        <v>2.89</v>
      </c>
      <c r="L27" s="201">
        <v>8.8000000000000007</v>
      </c>
      <c r="M27" s="201">
        <v>2.57</v>
      </c>
      <c r="N27" s="201">
        <v>2.88</v>
      </c>
      <c r="O27" s="201">
        <v>3.2</v>
      </c>
      <c r="P27" s="201">
        <v>5.21</v>
      </c>
      <c r="Q27" s="201">
        <v>0.38</v>
      </c>
      <c r="R27" s="201">
        <v>1.32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8.74</v>
      </c>
      <c r="AV27" s="201">
        <v>0</v>
      </c>
      <c r="AW27" s="201">
        <v>0</v>
      </c>
      <c r="AX27" s="201">
        <v>0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10.42</v>
      </c>
      <c r="K28" s="201">
        <v>2.89</v>
      </c>
      <c r="L28" s="201">
        <v>8.8000000000000007</v>
      </c>
      <c r="M28" s="201">
        <v>2.57</v>
      </c>
      <c r="N28" s="201">
        <v>2.88</v>
      </c>
      <c r="O28" s="201">
        <v>3.2</v>
      </c>
      <c r="P28" s="201">
        <v>5.21</v>
      </c>
      <c r="Q28" s="201">
        <v>0.38</v>
      </c>
      <c r="R28" s="201">
        <v>1.32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8.74</v>
      </c>
      <c r="AV28" s="201">
        <v>0</v>
      </c>
      <c r="AW28" s="201">
        <v>0</v>
      </c>
      <c r="AX28" s="201">
        <v>0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10.42</v>
      </c>
      <c r="K29" s="201">
        <v>2.89</v>
      </c>
      <c r="L29" s="201">
        <v>8.8000000000000007</v>
      </c>
      <c r="M29" s="201">
        <v>2.57</v>
      </c>
      <c r="N29" s="201">
        <v>2.88</v>
      </c>
      <c r="O29" s="201">
        <v>3.2</v>
      </c>
      <c r="P29" s="201">
        <v>5.21</v>
      </c>
      <c r="Q29" s="201">
        <v>0.38</v>
      </c>
      <c r="R29" s="201">
        <v>1.32</v>
      </c>
      <c r="S29" s="201">
        <v>0.65</v>
      </c>
      <c r="T29" s="201">
        <v>0.98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5.08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10.42</v>
      </c>
      <c r="K30" s="201">
        <v>2.89</v>
      </c>
      <c r="L30" s="201">
        <v>8.8000000000000007</v>
      </c>
      <c r="M30" s="201">
        <v>2.57</v>
      </c>
      <c r="N30" s="201">
        <v>2.88</v>
      </c>
      <c r="O30" s="201">
        <v>3.2</v>
      </c>
      <c r="P30" s="201">
        <v>5.21</v>
      </c>
      <c r="Q30" s="201">
        <v>0.38</v>
      </c>
      <c r="R30" s="201">
        <v>1.32</v>
      </c>
      <c r="S30" s="201">
        <v>0.65</v>
      </c>
      <c r="T30" s="201">
        <v>0.98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5.08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8.8000000000000007</v>
      </c>
      <c r="M31" s="201">
        <v>2.57</v>
      </c>
      <c r="N31" s="201">
        <v>2.88</v>
      </c>
      <c r="O31" s="201">
        <v>3.2</v>
      </c>
      <c r="P31" s="201">
        <v>5.21</v>
      </c>
      <c r="Q31" s="201">
        <v>0.38</v>
      </c>
      <c r="R31" s="201">
        <v>1.32</v>
      </c>
      <c r="S31" s="201">
        <v>0.65</v>
      </c>
      <c r="T31" s="201">
        <v>0.98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5.08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8.8000000000000007</v>
      </c>
      <c r="M32" s="201">
        <v>2.57</v>
      </c>
      <c r="N32" s="201">
        <v>2.88</v>
      </c>
      <c r="O32" s="201">
        <v>3.2</v>
      </c>
      <c r="P32" s="201">
        <v>5.21</v>
      </c>
      <c r="Q32" s="201">
        <v>0.38</v>
      </c>
      <c r="R32" s="201">
        <v>1.32</v>
      </c>
      <c r="S32" s="201">
        <v>0.65</v>
      </c>
      <c r="T32" s="201">
        <v>0.98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5.08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8.8000000000000007</v>
      </c>
      <c r="M33" s="201">
        <v>2.57</v>
      </c>
      <c r="N33" s="201">
        <v>2.88</v>
      </c>
      <c r="O33" s="201">
        <v>3.2</v>
      </c>
      <c r="P33" s="201">
        <v>5.21</v>
      </c>
      <c r="Q33" s="201">
        <v>0.38</v>
      </c>
      <c r="R33" s="201">
        <v>1.32</v>
      </c>
      <c r="S33" s="201">
        <v>0.65</v>
      </c>
      <c r="T33" s="201">
        <v>0.98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5.08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2.89</v>
      </c>
      <c r="L34" s="201">
        <v>8.8000000000000007</v>
      </c>
      <c r="M34" s="201">
        <v>2.57</v>
      </c>
      <c r="N34" s="201">
        <v>2.88</v>
      </c>
      <c r="O34" s="201">
        <v>3.2</v>
      </c>
      <c r="P34" s="201">
        <v>5.21</v>
      </c>
      <c r="Q34" s="201">
        <v>0.38</v>
      </c>
      <c r="R34" s="201">
        <v>1.32</v>
      </c>
      <c r="S34" s="201">
        <v>0.65</v>
      </c>
      <c r="T34" s="201">
        <v>0.98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5.08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2.89</v>
      </c>
      <c r="L35" s="201">
        <v>8.8000000000000007</v>
      </c>
      <c r="M35" s="201">
        <v>2.57</v>
      </c>
      <c r="N35" s="201">
        <v>2.88</v>
      </c>
      <c r="O35" s="201">
        <v>3.2</v>
      </c>
      <c r="P35" s="201">
        <v>5.21</v>
      </c>
      <c r="Q35" s="201">
        <v>0.42</v>
      </c>
      <c r="R35" s="201">
        <v>1.32</v>
      </c>
      <c r="S35" s="201">
        <v>0.65</v>
      </c>
      <c r="T35" s="201">
        <v>0.98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5.08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2.89</v>
      </c>
      <c r="L36" s="201">
        <v>8.8000000000000007</v>
      </c>
      <c r="M36" s="201">
        <v>2.57</v>
      </c>
      <c r="N36" s="201">
        <v>2.88</v>
      </c>
      <c r="O36" s="201">
        <v>3.2</v>
      </c>
      <c r="P36" s="201">
        <v>5.21</v>
      </c>
      <c r="Q36" s="201">
        <v>0.42</v>
      </c>
      <c r="R36" s="201">
        <v>1.32</v>
      </c>
      <c r="S36" s="201">
        <v>0.65</v>
      </c>
      <c r="T36" s="201">
        <v>0.98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5.08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2.89</v>
      </c>
      <c r="L37" s="201">
        <v>8.8000000000000007</v>
      </c>
      <c r="M37" s="201">
        <v>2.57</v>
      </c>
      <c r="N37" s="201">
        <v>2.88</v>
      </c>
      <c r="O37" s="201">
        <v>3.2</v>
      </c>
      <c r="P37" s="201">
        <v>5.21</v>
      </c>
      <c r="Q37" s="201">
        <v>0.42</v>
      </c>
      <c r="R37" s="201">
        <v>1.32</v>
      </c>
      <c r="S37" s="201">
        <v>0.65</v>
      </c>
      <c r="T37" s="201">
        <v>0.98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5.08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2.89</v>
      </c>
      <c r="L38" s="201">
        <v>8.8000000000000007</v>
      </c>
      <c r="M38" s="201">
        <v>2.65</v>
      </c>
      <c r="N38" s="201">
        <v>2.95</v>
      </c>
      <c r="O38" s="201">
        <v>3.28</v>
      </c>
      <c r="P38" s="201">
        <v>5.4</v>
      </c>
      <c r="Q38" s="201">
        <v>0.42</v>
      </c>
      <c r="R38" s="201">
        <v>1.32</v>
      </c>
      <c r="S38" s="201">
        <v>0.65</v>
      </c>
      <c r="T38" s="201">
        <v>0.98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5.08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8.8000000000000007</v>
      </c>
      <c r="M39" s="201">
        <v>2.57</v>
      </c>
      <c r="N39" s="201">
        <v>2.88</v>
      </c>
      <c r="O39" s="201">
        <v>3.2</v>
      </c>
      <c r="P39" s="201">
        <v>5.21</v>
      </c>
      <c r="Q39" s="201">
        <v>0.42</v>
      </c>
      <c r="R39" s="201">
        <v>1.32</v>
      </c>
      <c r="S39" s="201">
        <v>0.65</v>
      </c>
      <c r="T39" s="201">
        <v>0.98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5.08</v>
      </c>
      <c r="AV39" s="201">
        <v>0</v>
      </c>
      <c r="AW39" s="201">
        <v>0.03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8.8000000000000007</v>
      </c>
      <c r="M40" s="201">
        <v>2.63</v>
      </c>
      <c r="N40" s="201">
        <v>2.88</v>
      </c>
      <c r="O40" s="201">
        <v>3.2</v>
      </c>
      <c r="P40" s="201">
        <v>5.21</v>
      </c>
      <c r="Q40" s="201">
        <v>0.42</v>
      </c>
      <c r="R40" s="201">
        <v>1.32</v>
      </c>
      <c r="S40" s="201">
        <v>0.65</v>
      </c>
      <c r="T40" s="201">
        <v>0.98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5.08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8.8000000000000007</v>
      </c>
      <c r="M41" s="201">
        <v>2.57</v>
      </c>
      <c r="N41" s="201">
        <v>2.88</v>
      </c>
      <c r="O41" s="201">
        <v>3.2</v>
      </c>
      <c r="P41" s="201">
        <v>5.21</v>
      </c>
      <c r="Q41" s="201">
        <v>0.42</v>
      </c>
      <c r="R41" s="201">
        <v>1.32</v>
      </c>
      <c r="S41" s="201">
        <v>0.65</v>
      </c>
      <c r="T41" s="201">
        <v>0.98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5.08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8.8000000000000007</v>
      </c>
      <c r="M42" s="201">
        <v>2.57</v>
      </c>
      <c r="N42" s="201">
        <v>2.88</v>
      </c>
      <c r="O42" s="201">
        <v>3.2</v>
      </c>
      <c r="P42" s="201">
        <v>5.21</v>
      </c>
      <c r="Q42" s="201">
        <v>0.42</v>
      </c>
      <c r="R42" s="201">
        <v>1.32</v>
      </c>
      <c r="S42" s="201">
        <v>0.65</v>
      </c>
      <c r="T42" s="201">
        <v>0.98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5.08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8.8000000000000007</v>
      </c>
      <c r="M43" s="201">
        <v>0.16</v>
      </c>
      <c r="N43" s="201">
        <v>0.14000000000000001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5.08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8.8000000000000007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5.08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0.33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0.33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7.59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7.59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0.92</v>
      </c>
      <c r="L59" s="201">
        <v>3.08</v>
      </c>
      <c r="M59" s="201">
        <v>7.0000000000000007E-2</v>
      </c>
      <c r="N59" s="201">
        <v>0.08</v>
      </c>
      <c r="O59" s="201">
        <v>0.08</v>
      </c>
      <c r="P59" s="201">
        <v>0.14000000000000001</v>
      </c>
      <c r="Q59" s="201">
        <v>0.14000000000000001</v>
      </c>
      <c r="R59" s="201">
        <v>0.53</v>
      </c>
      <c r="S59" s="201">
        <v>0.27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4.6500000000000004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1.42</v>
      </c>
      <c r="L60" s="201">
        <v>4.53</v>
      </c>
      <c r="M60" s="201">
        <v>7.0000000000000007E-2</v>
      </c>
      <c r="N60" s="201">
        <v>7.0000000000000007E-2</v>
      </c>
      <c r="O60" s="201">
        <v>0.08</v>
      </c>
      <c r="P60" s="201">
        <v>0.13</v>
      </c>
      <c r="Q60" s="201">
        <v>0.16</v>
      </c>
      <c r="R60" s="201">
        <v>0.53</v>
      </c>
      <c r="S60" s="201">
        <v>0.26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3.15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1.81</v>
      </c>
      <c r="L61" s="201">
        <v>5.32</v>
      </c>
      <c r="M61" s="201">
        <v>7.0000000000000007E-2</v>
      </c>
      <c r="N61" s="201">
        <v>0.08</v>
      </c>
      <c r="O61" s="201">
        <v>0.08</v>
      </c>
      <c r="P61" s="201">
        <v>0.14000000000000001</v>
      </c>
      <c r="Q61" s="201">
        <v>0.16</v>
      </c>
      <c r="R61" s="201">
        <v>0.52</v>
      </c>
      <c r="S61" s="201">
        <v>0.26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0.91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0.31</v>
      </c>
      <c r="AV61" s="201">
        <v>0</v>
      </c>
      <c r="AW61" s="201">
        <v>0.03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1.81</v>
      </c>
      <c r="L62" s="201">
        <v>5.43</v>
      </c>
      <c r="M62" s="201">
        <v>7.0000000000000007E-2</v>
      </c>
      <c r="N62" s="201">
        <v>7.0000000000000007E-2</v>
      </c>
      <c r="O62" s="201">
        <v>0.08</v>
      </c>
      <c r="P62" s="201">
        <v>0.14000000000000001</v>
      </c>
      <c r="Q62" s="201">
        <v>0.17</v>
      </c>
      <c r="R62" s="201">
        <v>0.54</v>
      </c>
      <c r="S62" s="201">
        <v>0.27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4.28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1.67</v>
      </c>
      <c r="L63" s="201">
        <v>5.03</v>
      </c>
      <c r="M63" s="201">
        <v>7.0000000000000007E-2</v>
      </c>
      <c r="N63" s="201">
        <v>0.08</v>
      </c>
      <c r="O63" s="201">
        <v>0.09</v>
      </c>
      <c r="P63" s="201">
        <v>0.15</v>
      </c>
      <c r="Q63" s="201">
        <v>0.14000000000000001</v>
      </c>
      <c r="R63" s="201">
        <v>0.46</v>
      </c>
      <c r="S63" s="201">
        <v>0.23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4.2300000000000004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1.71</v>
      </c>
      <c r="L64" s="201">
        <v>3.69</v>
      </c>
      <c r="M64" s="201">
        <v>7.0000000000000007E-2</v>
      </c>
      <c r="N64" s="201">
        <v>7.0000000000000007E-2</v>
      </c>
      <c r="O64" s="201">
        <v>0.08</v>
      </c>
      <c r="P64" s="201">
        <v>0.13</v>
      </c>
      <c r="Q64" s="201">
        <v>0.17</v>
      </c>
      <c r="R64" s="201">
        <v>0.54</v>
      </c>
      <c r="S64" s="201">
        <v>0.27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3.36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1.67</v>
      </c>
      <c r="L65" s="201">
        <v>3.59</v>
      </c>
      <c r="M65" s="201">
        <v>7.0000000000000007E-2</v>
      </c>
      <c r="N65" s="201">
        <v>0.08</v>
      </c>
      <c r="O65" s="201">
        <v>0.08</v>
      </c>
      <c r="P65" s="201">
        <v>0.14000000000000001</v>
      </c>
      <c r="Q65" s="201">
        <v>0.14000000000000001</v>
      </c>
      <c r="R65" s="201">
        <v>0.44</v>
      </c>
      <c r="S65" s="201">
        <v>0.22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4.51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1.81</v>
      </c>
      <c r="L66" s="201">
        <v>4.24</v>
      </c>
      <c r="M66" s="201">
        <v>0.06</v>
      </c>
      <c r="N66" s="201">
        <v>7.0000000000000007E-2</v>
      </c>
      <c r="O66" s="201">
        <v>7.0000000000000007E-2</v>
      </c>
      <c r="P66" s="201">
        <v>0.12</v>
      </c>
      <c r="Q66" s="201">
        <v>0.16</v>
      </c>
      <c r="R66" s="201">
        <v>0.53</v>
      </c>
      <c r="S66" s="201">
        <v>0.26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2.72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1.76</v>
      </c>
      <c r="L67" s="201">
        <v>4</v>
      </c>
      <c r="M67" s="201">
        <v>0.06</v>
      </c>
      <c r="N67" s="201">
        <v>7.0000000000000007E-2</v>
      </c>
      <c r="O67" s="201">
        <v>0.08</v>
      </c>
      <c r="P67" s="201">
        <v>0.13</v>
      </c>
      <c r="Q67" s="201">
        <v>0.15</v>
      </c>
      <c r="R67" s="201">
        <v>0.5</v>
      </c>
      <c r="S67" s="201">
        <v>0.25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7.67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1.68</v>
      </c>
      <c r="L68" s="201">
        <v>3.62</v>
      </c>
      <c r="M68" s="201">
        <v>7.0000000000000007E-2</v>
      </c>
      <c r="N68" s="201">
        <v>7.0000000000000007E-2</v>
      </c>
      <c r="O68" s="201">
        <v>0.08</v>
      </c>
      <c r="P68" s="201">
        <v>0.13</v>
      </c>
      <c r="Q68" s="201">
        <v>0.14000000000000001</v>
      </c>
      <c r="R68" s="201">
        <v>0.45</v>
      </c>
      <c r="S68" s="201">
        <v>0.22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8.82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5.45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5.45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3.71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1.78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5.45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5.45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5.45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5.45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5.45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5.45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0.31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7.41</v>
      </c>
      <c r="K79" s="201">
        <v>0.45</v>
      </c>
      <c r="L79" s="201">
        <v>1.0900000000000001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5.45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0.31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7.41</v>
      </c>
      <c r="K80" s="201">
        <v>0.21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5.45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0.31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7.41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0.31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7.41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0.31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7.41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0.31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7.41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0.31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7.41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1.78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0.31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7.41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7.41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7.41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7.41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0.31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0.31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7.41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0.31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7.41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0.31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7.41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0.18889999999999979</v>
      </c>
      <c r="H99">
        <f t="shared" si="0"/>
        <v>0</v>
      </c>
      <c r="I99">
        <f t="shared" si="0"/>
        <v>0</v>
      </c>
      <c r="J99">
        <f t="shared" si="0"/>
        <v>0.23014249999999983</v>
      </c>
      <c r="K99">
        <f t="shared" si="0"/>
        <v>2.5834999999999945E-2</v>
      </c>
      <c r="L99">
        <f t="shared" si="0"/>
        <v>8.2122499999999848E-2</v>
      </c>
      <c r="M99">
        <f t="shared" si="0"/>
        <v>1.9517500000000021E-2</v>
      </c>
      <c r="N99">
        <f t="shared" si="0"/>
        <v>2.1822499999999922E-2</v>
      </c>
      <c r="O99">
        <f t="shared" si="0"/>
        <v>2.4360000000000059E-2</v>
      </c>
      <c r="P99">
        <f t="shared" si="0"/>
        <v>3.9609999999999951E-2</v>
      </c>
      <c r="Q99">
        <f t="shared" si="0"/>
        <v>3.0600000000000002E-3</v>
      </c>
      <c r="R99">
        <f t="shared" si="0"/>
        <v>1.121499999999997E-2</v>
      </c>
      <c r="S99">
        <f t="shared" si="0"/>
        <v>5.4674999999999958E-3</v>
      </c>
      <c r="T99">
        <f t="shared" si="0"/>
        <v>9.9100000000000316E-3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4.2720000000000022E-2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4.9600000000000087E-3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9.5810000000000048E-2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1.5430500000000016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5.5095000000000061E-2</v>
      </c>
      <c r="AV99">
        <f t="shared" si="0"/>
        <v>2.3999999999999995E-4</v>
      </c>
      <c r="AW99">
        <f t="shared" si="0"/>
        <v>1.4999999999999999E-5</v>
      </c>
      <c r="AX99">
        <f t="shared" si="0"/>
        <v>1.3999999999999998E-3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24.55</v>
      </c>
      <c r="K3" s="201">
        <v>0.33</v>
      </c>
      <c r="L3" s="201">
        <v>11.57</v>
      </c>
      <c r="M3" s="201">
        <v>0.99</v>
      </c>
      <c r="N3" s="201">
        <v>1.28</v>
      </c>
      <c r="O3" s="201">
        <v>0</v>
      </c>
      <c r="P3" s="201">
        <v>1.51</v>
      </c>
      <c r="Q3" s="201">
        <v>0.21</v>
      </c>
      <c r="R3" s="201">
        <v>0.46</v>
      </c>
      <c r="S3" s="201">
        <v>0.28000000000000003</v>
      </c>
      <c r="T3" s="201">
        <v>0</v>
      </c>
      <c r="U3" s="201">
        <v>2.2400000000000002</v>
      </c>
      <c r="V3" s="201">
        <v>0.22</v>
      </c>
      <c r="W3" s="201">
        <v>0.48</v>
      </c>
      <c r="X3" s="201">
        <v>1.59</v>
      </c>
      <c r="Y3" s="201">
        <v>0</v>
      </c>
      <c r="Z3" s="201">
        <v>2.2999999999999998</v>
      </c>
      <c r="AA3" s="201">
        <v>0.97</v>
      </c>
      <c r="AB3" s="201">
        <v>0</v>
      </c>
      <c r="AC3" s="201">
        <v>12.14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24.55</v>
      </c>
      <c r="K4" s="201">
        <v>0.33</v>
      </c>
      <c r="L4" s="201">
        <v>11.57</v>
      </c>
      <c r="M4" s="201">
        <v>0.99</v>
      </c>
      <c r="N4" s="201">
        <v>1.28</v>
      </c>
      <c r="O4" s="201">
        <v>0</v>
      </c>
      <c r="P4" s="201">
        <v>1.51</v>
      </c>
      <c r="Q4" s="201">
        <v>0.21</v>
      </c>
      <c r="R4" s="201">
        <v>0.46</v>
      </c>
      <c r="S4" s="201">
        <v>0.28000000000000003</v>
      </c>
      <c r="T4" s="201">
        <v>0</v>
      </c>
      <c r="U4" s="201">
        <v>2.2400000000000002</v>
      </c>
      <c r="V4" s="201">
        <v>0.22</v>
      </c>
      <c r="W4" s="201">
        <v>0.48</v>
      </c>
      <c r="X4" s="201">
        <v>1.59</v>
      </c>
      <c r="Y4" s="201">
        <v>0</v>
      </c>
      <c r="Z4" s="201">
        <v>2.2999999999999998</v>
      </c>
      <c r="AA4" s="201">
        <v>0.97</v>
      </c>
      <c r="AB4" s="201">
        <v>0</v>
      </c>
      <c r="AC4" s="201">
        <v>12.14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24.55</v>
      </c>
      <c r="K5" s="201">
        <v>0.33</v>
      </c>
      <c r="L5" s="201">
        <v>11.57</v>
      </c>
      <c r="M5" s="201">
        <v>0.99</v>
      </c>
      <c r="N5" s="201">
        <v>1.28</v>
      </c>
      <c r="O5" s="201">
        <v>0</v>
      </c>
      <c r="P5" s="201">
        <v>1.51</v>
      </c>
      <c r="Q5" s="201">
        <v>0.21</v>
      </c>
      <c r="R5" s="201">
        <v>0.46</v>
      </c>
      <c r="S5" s="201">
        <v>0.28000000000000003</v>
      </c>
      <c r="T5" s="201">
        <v>0</v>
      </c>
      <c r="U5" s="201">
        <v>2.2400000000000002</v>
      </c>
      <c r="V5" s="201">
        <v>0.22</v>
      </c>
      <c r="W5" s="201">
        <v>0.48</v>
      </c>
      <c r="X5" s="201">
        <v>1.59</v>
      </c>
      <c r="Y5" s="201">
        <v>0</v>
      </c>
      <c r="Z5" s="201">
        <v>2.2999999999999998</v>
      </c>
      <c r="AA5" s="201">
        <v>0.97</v>
      </c>
      <c r="AB5" s="201">
        <v>0</v>
      </c>
      <c r="AC5" s="201">
        <v>12.14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24.55</v>
      </c>
      <c r="K6" s="201">
        <v>0.33</v>
      </c>
      <c r="L6" s="201">
        <v>11.57</v>
      </c>
      <c r="M6" s="201">
        <v>0.99</v>
      </c>
      <c r="N6" s="201">
        <v>1.28</v>
      </c>
      <c r="O6" s="201">
        <v>0</v>
      </c>
      <c r="P6" s="201">
        <v>1.51</v>
      </c>
      <c r="Q6" s="201">
        <v>0.21</v>
      </c>
      <c r="R6" s="201">
        <v>0.46</v>
      </c>
      <c r="S6" s="201">
        <v>0.28000000000000003</v>
      </c>
      <c r="T6" s="201">
        <v>0</v>
      </c>
      <c r="U6" s="201">
        <v>2.2400000000000002</v>
      </c>
      <c r="V6" s="201">
        <v>0.22</v>
      </c>
      <c r="W6" s="201">
        <v>0.48</v>
      </c>
      <c r="X6" s="201">
        <v>1.59</v>
      </c>
      <c r="Y6" s="201">
        <v>0</v>
      </c>
      <c r="Z6" s="201">
        <v>2.2999999999999998</v>
      </c>
      <c r="AA6" s="201">
        <v>0.97</v>
      </c>
      <c r="AB6" s="201">
        <v>0</v>
      </c>
      <c r="AC6" s="201">
        <v>12.14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24.55</v>
      </c>
      <c r="K7" s="201">
        <v>0.33</v>
      </c>
      <c r="L7" s="201">
        <v>11.57</v>
      </c>
      <c r="M7" s="201">
        <v>0.99</v>
      </c>
      <c r="N7" s="201">
        <v>1.28</v>
      </c>
      <c r="O7" s="201">
        <v>0</v>
      </c>
      <c r="P7" s="201">
        <v>1.51</v>
      </c>
      <c r="Q7" s="201">
        <v>0.21</v>
      </c>
      <c r="R7" s="201">
        <v>0.46</v>
      </c>
      <c r="S7" s="201">
        <v>0.28000000000000003</v>
      </c>
      <c r="T7" s="201">
        <v>0</v>
      </c>
      <c r="U7" s="201">
        <v>2.2400000000000002</v>
      </c>
      <c r="V7" s="201">
        <v>0.22</v>
      </c>
      <c r="W7" s="201">
        <v>0.48</v>
      </c>
      <c r="X7" s="201">
        <v>1.59</v>
      </c>
      <c r="Y7" s="201">
        <v>0</v>
      </c>
      <c r="Z7" s="201">
        <v>2.2999999999999998</v>
      </c>
      <c r="AA7" s="201">
        <v>0.97</v>
      </c>
      <c r="AB7" s="201">
        <v>0</v>
      </c>
      <c r="AC7" s="201">
        <v>12.14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24.55</v>
      </c>
      <c r="K8" s="201">
        <v>0.33</v>
      </c>
      <c r="L8" s="201">
        <v>40.04</v>
      </c>
      <c r="M8" s="201">
        <v>0.99</v>
      </c>
      <c r="N8" s="201">
        <v>1.28</v>
      </c>
      <c r="O8" s="201">
        <v>0</v>
      </c>
      <c r="P8" s="201">
        <v>1.51</v>
      </c>
      <c r="Q8" s="201">
        <v>0.21</v>
      </c>
      <c r="R8" s="201">
        <v>0.46</v>
      </c>
      <c r="S8" s="201">
        <v>0.28000000000000003</v>
      </c>
      <c r="T8" s="201">
        <v>0</v>
      </c>
      <c r="U8" s="201">
        <v>2.2400000000000002</v>
      </c>
      <c r="V8" s="201">
        <v>0.22</v>
      </c>
      <c r="W8" s="201">
        <v>0.48</v>
      </c>
      <c r="X8" s="201">
        <v>1.59</v>
      </c>
      <c r="Y8" s="201">
        <v>0</v>
      </c>
      <c r="Z8" s="201">
        <v>2.2999999999999998</v>
      </c>
      <c r="AA8" s="201">
        <v>0.97</v>
      </c>
      <c r="AB8" s="201">
        <v>0</v>
      </c>
      <c r="AC8" s="201">
        <v>12.14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24.55</v>
      </c>
      <c r="K9" s="201">
        <v>0.33</v>
      </c>
      <c r="L9" s="201">
        <v>59.34</v>
      </c>
      <c r="M9" s="201">
        <v>0.99</v>
      </c>
      <c r="N9" s="201">
        <v>1.28</v>
      </c>
      <c r="O9" s="201">
        <v>0</v>
      </c>
      <c r="P9" s="201">
        <v>1.51</v>
      </c>
      <c r="Q9" s="201">
        <v>0.21</v>
      </c>
      <c r="R9" s="201">
        <v>0.46</v>
      </c>
      <c r="S9" s="201">
        <v>0.28000000000000003</v>
      </c>
      <c r="T9" s="201">
        <v>0</v>
      </c>
      <c r="U9" s="201">
        <v>2.2400000000000002</v>
      </c>
      <c r="V9" s="201">
        <v>0.22</v>
      </c>
      <c r="W9" s="201">
        <v>0.48</v>
      </c>
      <c r="X9" s="201">
        <v>1.59</v>
      </c>
      <c r="Y9" s="201">
        <v>0</v>
      </c>
      <c r="Z9" s="201">
        <v>2.2999999999999998</v>
      </c>
      <c r="AA9" s="201">
        <v>0.97</v>
      </c>
      <c r="AB9" s="201">
        <v>0</v>
      </c>
      <c r="AC9" s="201">
        <v>12.14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24.89</v>
      </c>
      <c r="K10" s="201">
        <v>0.33</v>
      </c>
      <c r="L10" s="201">
        <v>107.58</v>
      </c>
      <c r="M10" s="201">
        <v>0.99</v>
      </c>
      <c r="N10" s="201">
        <v>1.28</v>
      </c>
      <c r="O10" s="201">
        <v>0</v>
      </c>
      <c r="P10" s="201">
        <v>1.51</v>
      </c>
      <c r="Q10" s="201">
        <v>0.21</v>
      </c>
      <c r="R10" s="201">
        <v>0.46</v>
      </c>
      <c r="S10" s="201">
        <v>0.28000000000000003</v>
      </c>
      <c r="T10" s="201">
        <v>0</v>
      </c>
      <c r="U10" s="201">
        <v>2.2400000000000002</v>
      </c>
      <c r="V10" s="201">
        <v>0.22</v>
      </c>
      <c r="W10" s="201">
        <v>0.48</v>
      </c>
      <c r="X10" s="201">
        <v>1.59</v>
      </c>
      <c r="Y10" s="201">
        <v>0</v>
      </c>
      <c r="Z10" s="201">
        <v>2.2999999999999998</v>
      </c>
      <c r="AA10" s="201">
        <v>0.97</v>
      </c>
      <c r="AB10" s="201">
        <v>0</v>
      </c>
      <c r="AC10" s="201">
        <v>12.14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24.89</v>
      </c>
      <c r="K11" s="201">
        <v>0.33</v>
      </c>
      <c r="L11" s="201">
        <v>136.53</v>
      </c>
      <c r="M11" s="201">
        <v>0.99</v>
      </c>
      <c r="N11" s="201">
        <v>1.28</v>
      </c>
      <c r="O11" s="201">
        <v>0</v>
      </c>
      <c r="P11" s="201">
        <v>1.51</v>
      </c>
      <c r="Q11" s="201">
        <v>0.21</v>
      </c>
      <c r="R11" s="201">
        <v>0.46</v>
      </c>
      <c r="S11" s="201">
        <v>0.28000000000000003</v>
      </c>
      <c r="T11" s="201">
        <v>0</v>
      </c>
      <c r="U11" s="201">
        <v>2.2400000000000002</v>
      </c>
      <c r="V11" s="201">
        <v>0.22</v>
      </c>
      <c r="W11" s="201">
        <v>0.48</v>
      </c>
      <c r="X11" s="201">
        <v>1.59</v>
      </c>
      <c r="Y11" s="201">
        <v>0</v>
      </c>
      <c r="Z11" s="201">
        <v>2.2999999999999998</v>
      </c>
      <c r="AA11" s="201">
        <v>0.97</v>
      </c>
      <c r="AB11" s="201">
        <v>0</v>
      </c>
      <c r="AC11" s="201">
        <v>12.14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-11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24.89</v>
      </c>
      <c r="K12" s="201">
        <v>0.33</v>
      </c>
      <c r="L12" s="201">
        <v>146.18</v>
      </c>
      <c r="M12" s="201">
        <v>0.99</v>
      </c>
      <c r="N12" s="201">
        <v>1.28</v>
      </c>
      <c r="O12" s="201">
        <v>0</v>
      </c>
      <c r="P12" s="201">
        <v>1.51</v>
      </c>
      <c r="Q12" s="201">
        <v>0.21</v>
      </c>
      <c r="R12" s="201">
        <v>0.46</v>
      </c>
      <c r="S12" s="201">
        <v>0.28000000000000003</v>
      </c>
      <c r="T12" s="201">
        <v>0</v>
      </c>
      <c r="U12" s="201">
        <v>2.2400000000000002</v>
      </c>
      <c r="V12" s="201">
        <v>0.22</v>
      </c>
      <c r="W12" s="201">
        <v>0.48</v>
      </c>
      <c r="X12" s="201">
        <v>1.59</v>
      </c>
      <c r="Y12" s="201">
        <v>0</v>
      </c>
      <c r="Z12" s="201">
        <v>2.2999999999999998</v>
      </c>
      <c r="AA12" s="201">
        <v>0.97</v>
      </c>
      <c r="AB12" s="201">
        <v>0</v>
      </c>
      <c r="AC12" s="201">
        <v>12.14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-11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24.89</v>
      </c>
      <c r="K13" s="201">
        <v>0.33</v>
      </c>
      <c r="L13" s="201">
        <v>175.13</v>
      </c>
      <c r="M13" s="201">
        <v>0.99</v>
      </c>
      <c r="N13" s="201">
        <v>1.28</v>
      </c>
      <c r="O13" s="201">
        <v>0</v>
      </c>
      <c r="P13" s="201">
        <v>1.51</v>
      </c>
      <c r="Q13" s="201">
        <v>0.21</v>
      </c>
      <c r="R13" s="201">
        <v>0.46</v>
      </c>
      <c r="S13" s="201">
        <v>0.28000000000000003</v>
      </c>
      <c r="T13" s="201">
        <v>0</v>
      </c>
      <c r="U13" s="201">
        <v>2.2400000000000002</v>
      </c>
      <c r="V13" s="201">
        <v>0.22</v>
      </c>
      <c r="W13" s="201">
        <v>0.48</v>
      </c>
      <c r="X13" s="201">
        <v>1.59</v>
      </c>
      <c r="Y13" s="201">
        <v>0</v>
      </c>
      <c r="Z13" s="201">
        <v>2.2999999999999998</v>
      </c>
      <c r="AA13" s="201">
        <v>0.97</v>
      </c>
      <c r="AB13" s="201">
        <v>0</v>
      </c>
      <c r="AC13" s="201">
        <v>12.14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-11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24.89</v>
      </c>
      <c r="K14" s="201">
        <v>0.33</v>
      </c>
      <c r="L14" s="201">
        <v>204.07</v>
      </c>
      <c r="M14" s="201">
        <v>0.99</v>
      </c>
      <c r="N14" s="201">
        <v>1.28</v>
      </c>
      <c r="O14" s="201">
        <v>0</v>
      </c>
      <c r="P14" s="201">
        <v>1.51</v>
      </c>
      <c r="Q14" s="201">
        <v>0.21</v>
      </c>
      <c r="R14" s="201">
        <v>0.46</v>
      </c>
      <c r="S14" s="201">
        <v>0.28000000000000003</v>
      </c>
      <c r="T14" s="201">
        <v>0</v>
      </c>
      <c r="U14" s="201">
        <v>2.2400000000000002</v>
      </c>
      <c r="V14" s="201">
        <v>0.22</v>
      </c>
      <c r="W14" s="201">
        <v>0.48</v>
      </c>
      <c r="X14" s="201">
        <v>1.59</v>
      </c>
      <c r="Y14" s="201">
        <v>0</v>
      </c>
      <c r="Z14" s="201">
        <v>2.2999999999999998</v>
      </c>
      <c r="AA14" s="201">
        <v>0.97</v>
      </c>
      <c r="AB14" s="201">
        <v>0</v>
      </c>
      <c r="AC14" s="201">
        <v>12.14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-11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25.23</v>
      </c>
      <c r="K15" s="201">
        <v>0.33</v>
      </c>
      <c r="L15" s="201">
        <v>264.08</v>
      </c>
      <c r="M15" s="201">
        <v>0.96</v>
      </c>
      <c r="N15" s="201">
        <v>1.25</v>
      </c>
      <c r="O15" s="201">
        <v>0</v>
      </c>
      <c r="P15" s="201">
        <v>1.45</v>
      </c>
      <c r="Q15" s="201">
        <v>0.1</v>
      </c>
      <c r="R15" s="201">
        <v>0.44</v>
      </c>
      <c r="S15" s="201">
        <v>0.28999999999999998</v>
      </c>
      <c r="T15" s="201">
        <v>0</v>
      </c>
      <c r="U15" s="201">
        <v>2.2400000000000002</v>
      </c>
      <c r="V15" s="201">
        <v>0.22</v>
      </c>
      <c r="W15" s="201">
        <v>0.48</v>
      </c>
      <c r="X15" s="201">
        <v>1.59</v>
      </c>
      <c r="Y15" s="201">
        <v>0</v>
      </c>
      <c r="Z15" s="201">
        <v>2.2999999999999998</v>
      </c>
      <c r="AA15" s="201">
        <v>0.97</v>
      </c>
      <c r="AB15" s="201">
        <v>0</v>
      </c>
      <c r="AC15" s="201">
        <v>12.14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-11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25.23</v>
      </c>
      <c r="K16" s="201">
        <v>4.4000000000000004</v>
      </c>
      <c r="L16" s="201">
        <v>264.08</v>
      </c>
      <c r="M16" s="201">
        <v>0.96</v>
      </c>
      <c r="N16" s="201">
        <v>1.25</v>
      </c>
      <c r="O16" s="201">
        <v>0</v>
      </c>
      <c r="P16" s="201">
        <v>1.45</v>
      </c>
      <c r="Q16" s="201">
        <v>0.1</v>
      </c>
      <c r="R16" s="201">
        <v>0.46</v>
      </c>
      <c r="S16" s="201">
        <v>0.28999999999999998</v>
      </c>
      <c r="T16" s="201">
        <v>0</v>
      </c>
      <c r="U16" s="201">
        <v>2.2400000000000002</v>
      </c>
      <c r="V16" s="201">
        <v>0.22</v>
      </c>
      <c r="W16" s="201">
        <v>0.48</v>
      </c>
      <c r="X16" s="201">
        <v>1.59</v>
      </c>
      <c r="Y16" s="201">
        <v>0</v>
      </c>
      <c r="Z16" s="201">
        <v>2.2999999999999998</v>
      </c>
      <c r="AA16" s="201">
        <v>0.97</v>
      </c>
      <c r="AB16" s="201">
        <v>0</v>
      </c>
      <c r="AC16" s="201">
        <v>12.14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-11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25.23</v>
      </c>
      <c r="K17" s="201">
        <v>4.4000000000000004</v>
      </c>
      <c r="L17" s="201">
        <v>264.08</v>
      </c>
      <c r="M17" s="201">
        <v>0.96</v>
      </c>
      <c r="N17" s="201">
        <v>1.25</v>
      </c>
      <c r="O17" s="201">
        <v>0</v>
      </c>
      <c r="P17" s="201">
        <v>1.45</v>
      </c>
      <c r="Q17" s="201">
        <v>0.1</v>
      </c>
      <c r="R17" s="201">
        <v>0.46</v>
      </c>
      <c r="S17" s="201">
        <v>0.28999999999999998</v>
      </c>
      <c r="T17" s="201">
        <v>0</v>
      </c>
      <c r="U17" s="201">
        <v>2.2400000000000002</v>
      </c>
      <c r="V17" s="201">
        <v>0.22</v>
      </c>
      <c r="W17" s="201">
        <v>0.48</v>
      </c>
      <c r="X17" s="201">
        <v>1.59</v>
      </c>
      <c r="Y17" s="201">
        <v>0</v>
      </c>
      <c r="Z17" s="201">
        <v>2.2999999999999998</v>
      </c>
      <c r="AA17" s="201">
        <v>0.97</v>
      </c>
      <c r="AB17" s="201">
        <v>0</v>
      </c>
      <c r="AC17" s="201">
        <v>12.14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-11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25.23</v>
      </c>
      <c r="K18" s="201">
        <v>4.4000000000000004</v>
      </c>
      <c r="L18" s="201">
        <v>264.08</v>
      </c>
      <c r="M18" s="201">
        <v>0.96</v>
      </c>
      <c r="N18" s="201">
        <v>1.25</v>
      </c>
      <c r="O18" s="201">
        <v>0</v>
      </c>
      <c r="P18" s="201">
        <v>1.45</v>
      </c>
      <c r="Q18" s="201">
        <v>0.1</v>
      </c>
      <c r="R18" s="201">
        <v>0.46</v>
      </c>
      <c r="S18" s="201">
        <v>0.28999999999999998</v>
      </c>
      <c r="T18" s="201">
        <v>0</v>
      </c>
      <c r="U18" s="201">
        <v>2.2400000000000002</v>
      </c>
      <c r="V18" s="201">
        <v>0.22</v>
      </c>
      <c r="W18" s="201">
        <v>0.48</v>
      </c>
      <c r="X18" s="201">
        <v>1.59</v>
      </c>
      <c r="Y18" s="201">
        <v>0</v>
      </c>
      <c r="Z18" s="201">
        <v>2.2999999999999998</v>
      </c>
      <c r="AA18" s="201">
        <v>0.97</v>
      </c>
      <c r="AB18" s="201">
        <v>0</v>
      </c>
      <c r="AC18" s="201">
        <v>12.14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-11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25.56</v>
      </c>
      <c r="K19" s="201">
        <v>4.4000000000000004</v>
      </c>
      <c r="L19" s="201">
        <v>259.51</v>
      </c>
      <c r="M19" s="201">
        <v>0.96</v>
      </c>
      <c r="N19" s="201">
        <v>1.25</v>
      </c>
      <c r="O19" s="201">
        <v>0</v>
      </c>
      <c r="P19" s="201">
        <v>1.45</v>
      </c>
      <c r="Q19" s="201">
        <v>0.1</v>
      </c>
      <c r="R19" s="201">
        <v>0.46</v>
      </c>
      <c r="S19" s="201">
        <v>0.28999999999999998</v>
      </c>
      <c r="T19" s="201">
        <v>0</v>
      </c>
      <c r="U19" s="201">
        <v>2.2400000000000002</v>
      </c>
      <c r="V19" s="201">
        <v>0.22</v>
      </c>
      <c r="W19" s="201">
        <v>0.48</v>
      </c>
      <c r="X19" s="201">
        <v>1.59</v>
      </c>
      <c r="Y19" s="201">
        <v>0</v>
      </c>
      <c r="Z19" s="201">
        <v>2.2999999999999998</v>
      </c>
      <c r="AA19" s="201">
        <v>0.97</v>
      </c>
      <c r="AB19" s="201">
        <v>0</v>
      </c>
      <c r="AC19" s="201">
        <v>12.14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-11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25.56</v>
      </c>
      <c r="K20" s="201">
        <v>4.4000000000000004</v>
      </c>
      <c r="L20" s="201">
        <v>259.51</v>
      </c>
      <c r="M20" s="201">
        <v>0.96</v>
      </c>
      <c r="N20" s="201">
        <v>1.25</v>
      </c>
      <c r="O20" s="201">
        <v>0</v>
      </c>
      <c r="P20" s="201">
        <v>1.45</v>
      </c>
      <c r="Q20" s="201">
        <v>1.8</v>
      </c>
      <c r="R20" s="201">
        <v>6.11</v>
      </c>
      <c r="S20" s="201">
        <v>3.81</v>
      </c>
      <c r="T20" s="201">
        <v>0</v>
      </c>
      <c r="U20" s="201">
        <v>2.2400000000000002</v>
      </c>
      <c r="V20" s="201">
        <v>0.22</v>
      </c>
      <c r="W20" s="201">
        <v>0.48</v>
      </c>
      <c r="X20" s="201">
        <v>1.59</v>
      </c>
      <c r="Y20" s="201">
        <v>0</v>
      </c>
      <c r="Z20" s="201">
        <v>2.2999999999999998</v>
      </c>
      <c r="AA20" s="201">
        <v>19.940000000000001</v>
      </c>
      <c r="AB20" s="201">
        <v>0</v>
      </c>
      <c r="AC20" s="201">
        <v>12.14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-11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25.56</v>
      </c>
      <c r="K21" s="201">
        <v>4.4000000000000004</v>
      </c>
      <c r="L21" s="201">
        <v>259.51</v>
      </c>
      <c r="M21" s="201">
        <v>0.96</v>
      </c>
      <c r="N21" s="201">
        <v>1.25</v>
      </c>
      <c r="O21" s="201">
        <v>0</v>
      </c>
      <c r="P21" s="201">
        <v>1.45</v>
      </c>
      <c r="Q21" s="201">
        <v>2.5</v>
      </c>
      <c r="R21" s="201">
        <v>6.11</v>
      </c>
      <c r="S21" s="201">
        <v>3.81</v>
      </c>
      <c r="T21" s="201">
        <v>0</v>
      </c>
      <c r="U21" s="201">
        <v>2.2400000000000002</v>
      </c>
      <c r="V21" s="201">
        <v>0.22</v>
      </c>
      <c r="W21" s="201">
        <v>0.48</v>
      </c>
      <c r="X21" s="201">
        <v>1.59</v>
      </c>
      <c r="Y21" s="201">
        <v>0</v>
      </c>
      <c r="Z21" s="201">
        <v>46.16</v>
      </c>
      <c r="AA21" s="201">
        <v>19.940000000000001</v>
      </c>
      <c r="AB21" s="201">
        <v>0</v>
      </c>
      <c r="AC21" s="201">
        <v>12.14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-11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25.56</v>
      </c>
      <c r="K22" s="201">
        <v>4.4000000000000004</v>
      </c>
      <c r="L22" s="201">
        <v>259.51</v>
      </c>
      <c r="M22" s="201">
        <v>0.96</v>
      </c>
      <c r="N22" s="201">
        <v>1.25</v>
      </c>
      <c r="O22" s="201">
        <v>0</v>
      </c>
      <c r="P22" s="201">
        <v>1.45</v>
      </c>
      <c r="Q22" s="201">
        <v>2.5</v>
      </c>
      <c r="R22" s="201">
        <v>6.11</v>
      </c>
      <c r="S22" s="201">
        <v>3.81</v>
      </c>
      <c r="T22" s="201">
        <v>0</v>
      </c>
      <c r="U22" s="201">
        <v>2.2400000000000002</v>
      </c>
      <c r="V22" s="201">
        <v>0.22</v>
      </c>
      <c r="W22" s="201">
        <v>0.48</v>
      </c>
      <c r="X22" s="201">
        <v>1.59</v>
      </c>
      <c r="Y22" s="201">
        <v>0</v>
      </c>
      <c r="Z22" s="201">
        <v>46.16</v>
      </c>
      <c r="AA22" s="201">
        <v>19.940000000000001</v>
      </c>
      <c r="AB22" s="201">
        <v>0</v>
      </c>
      <c r="AC22" s="201">
        <v>12.14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-11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25.56</v>
      </c>
      <c r="K23" s="201">
        <v>4.4000000000000004</v>
      </c>
      <c r="L23" s="201">
        <v>259.51</v>
      </c>
      <c r="M23" s="201">
        <v>0.96</v>
      </c>
      <c r="N23" s="201">
        <v>1.25</v>
      </c>
      <c r="O23" s="201">
        <v>0</v>
      </c>
      <c r="P23" s="201">
        <v>1.45</v>
      </c>
      <c r="Q23" s="201">
        <v>2.5</v>
      </c>
      <c r="R23" s="201">
        <v>6.11</v>
      </c>
      <c r="S23" s="201">
        <v>3.81</v>
      </c>
      <c r="T23" s="201">
        <v>0</v>
      </c>
      <c r="U23" s="201">
        <v>2.2400000000000002</v>
      </c>
      <c r="V23" s="201">
        <v>0.22</v>
      </c>
      <c r="W23" s="201">
        <v>0.48</v>
      </c>
      <c r="X23" s="201">
        <v>1.59</v>
      </c>
      <c r="Y23" s="201">
        <v>0</v>
      </c>
      <c r="Z23" s="201">
        <v>46.16</v>
      </c>
      <c r="AA23" s="201">
        <v>19.940000000000001</v>
      </c>
      <c r="AB23" s="201">
        <v>0</v>
      </c>
      <c r="AC23" s="201">
        <v>12.14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-11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25.56</v>
      </c>
      <c r="K24" s="201">
        <v>4.32</v>
      </c>
      <c r="L24" s="201">
        <v>259.51</v>
      </c>
      <c r="M24" s="201">
        <v>0.96</v>
      </c>
      <c r="N24" s="201">
        <v>1.25</v>
      </c>
      <c r="O24" s="201">
        <v>0</v>
      </c>
      <c r="P24" s="201">
        <v>1.45</v>
      </c>
      <c r="Q24" s="201">
        <v>2.5</v>
      </c>
      <c r="R24" s="201">
        <v>6.11</v>
      </c>
      <c r="S24" s="201">
        <v>3.81</v>
      </c>
      <c r="T24" s="201">
        <v>0</v>
      </c>
      <c r="U24" s="201">
        <v>2.2400000000000002</v>
      </c>
      <c r="V24" s="201">
        <v>0.22</v>
      </c>
      <c r="W24" s="201">
        <v>0.48</v>
      </c>
      <c r="X24" s="201">
        <v>1.59</v>
      </c>
      <c r="Y24" s="201">
        <v>0</v>
      </c>
      <c r="Z24" s="201">
        <v>46.16</v>
      </c>
      <c r="AA24" s="201">
        <v>19.940000000000001</v>
      </c>
      <c r="AB24" s="201">
        <v>0</v>
      </c>
      <c r="AC24" s="201">
        <v>12.14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-11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25.56</v>
      </c>
      <c r="K25" s="201">
        <v>4.4000000000000004</v>
      </c>
      <c r="L25" s="201">
        <v>259.51</v>
      </c>
      <c r="M25" s="201">
        <v>0.96</v>
      </c>
      <c r="N25" s="201">
        <v>1.25</v>
      </c>
      <c r="O25" s="201">
        <v>0</v>
      </c>
      <c r="P25" s="201">
        <v>1.45</v>
      </c>
      <c r="Q25" s="201">
        <v>0.21</v>
      </c>
      <c r="R25" s="201">
        <v>0.46</v>
      </c>
      <c r="S25" s="201">
        <v>0.28000000000000003</v>
      </c>
      <c r="T25" s="201">
        <v>0</v>
      </c>
      <c r="U25" s="201">
        <v>2.2400000000000002</v>
      </c>
      <c r="V25" s="201">
        <v>0.22</v>
      </c>
      <c r="W25" s="201">
        <v>0.48</v>
      </c>
      <c r="X25" s="201">
        <v>1.59</v>
      </c>
      <c r="Y25" s="201">
        <v>0</v>
      </c>
      <c r="Z25" s="201">
        <v>2.2999999999999998</v>
      </c>
      <c r="AA25" s="201">
        <v>0.83</v>
      </c>
      <c r="AB25" s="201">
        <v>0</v>
      </c>
      <c r="AC25" s="201">
        <v>12.14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-11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25.56</v>
      </c>
      <c r="K26" s="201">
        <v>4.3600000000000003</v>
      </c>
      <c r="L26" s="201">
        <v>259.51</v>
      </c>
      <c r="M26" s="201">
        <v>0.96</v>
      </c>
      <c r="N26" s="201">
        <v>1.25</v>
      </c>
      <c r="O26" s="201">
        <v>0</v>
      </c>
      <c r="P26" s="201">
        <v>1.45</v>
      </c>
      <c r="Q26" s="201">
        <v>0.21</v>
      </c>
      <c r="R26" s="201">
        <v>0.46</v>
      </c>
      <c r="S26" s="201">
        <v>0.28000000000000003</v>
      </c>
      <c r="T26" s="201">
        <v>0</v>
      </c>
      <c r="U26" s="201">
        <v>2.2400000000000002</v>
      </c>
      <c r="V26" s="201">
        <v>0.22</v>
      </c>
      <c r="W26" s="201">
        <v>0.48</v>
      </c>
      <c r="X26" s="201">
        <v>1.59</v>
      </c>
      <c r="Y26" s="201">
        <v>0</v>
      </c>
      <c r="Z26" s="201">
        <v>2.2999999999999998</v>
      </c>
      <c r="AA26" s="201">
        <v>0.83</v>
      </c>
      <c r="AB26" s="201">
        <v>0</v>
      </c>
      <c r="AC26" s="201">
        <v>12.14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-11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25.56</v>
      </c>
      <c r="K27" s="201">
        <v>4.45</v>
      </c>
      <c r="L27" s="201">
        <v>259.51</v>
      </c>
      <c r="M27" s="201">
        <v>0.96</v>
      </c>
      <c r="N27" s="201">
        <v>1.25</v>
      </c>
      <c r="O27" s="201">
        <v>0</v>
      </c>
      <c r="P27" s="201">
        <v>1.45</v>
      </c>
      <c r="Q27" s="201">
        <v>0.21</v>
      </c>
      <c r="R27" s="201">
        <v>0.46</v>
      </c>
      <c r="S27" s="201">
        <v>0.28999999999999998</v>
      </c>
      <c r="T27" s="201">
        <v>0</v>
      </c>
      <c r="U27" s="201">
        <v>2.2400000000000002</v>
      </c>
      <c r="V27" s="201">
        <v>0.22</v>
      </c>
      <c r="W27" s="201">
        <v>0.48</v>
      </c>
      <c r="X27" s="201">
        <v>1.59</v>
      </c>
      <c r="Y27" s="201">
        <v>0</v>
      </c>
      <c r="Z27" s="201">
        <v>2.2999999999999998</v>
      </c>
      <c r="AA27" s="201">
        <v>0.97</v>
      </c>
      <c r="AB27" s="201">
        <v>0</v>
      </c>
      <c r="AC27" s="201">
        <v>12.14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-11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25.56</v>
      </c>
      <c r="K28" s="201">
        <v>4.4000000000000004</v>
      </c>
      <c r="L28" s="201">
        <v>259.51</v>
      </c>
      <c r="M28" s="201">
        <v>0.96</v>
      </c>
      <c r="N28" s="201">
        <v>1.25</v>
      </c>
      <c r="O28" s="201">
        <v>0</v>
      </c>
      <c r="P28" s="201">
        <v>1.45</v>
      </c>
      <c r="Q28" s="201">
        <v>0.21</v>
      </c>
      <c r="R28" s="201">
        <v>0.46</v>
      </c>
      <c r="S28" s="201">
        <v>0.28999999999999998</v>
      </c>
      <c r="T28" s="201">
        <v>0</v>
      </c>
      <c r="U28" s="201">
        <v>2.2400000000000002</v>
      </c>
      <c r="V28" s="201">
        <v>0.22</v>
      </c>
      <c r="W28" s="201">
        <v>0.48</v>
      </c>
      <c r="X28" s="201">
        <v>1.59</v>
      </c>
      <c r="Y28" s="201">
        <v>0</v>
      </c>
      <c r="Z28" s="201">
        <v>2.2999999999999998</v>
      </c>
      <c r="AA28" s="201">
        <v>0.97</v>
      </c>
      <c r="AB28" s="201">
        <v>0</v>
      </c>
      <c r="AC28" s="201">
        <v>12.14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-11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25.56</v>
      </c>
      <c r="K29" s="201">
        <v>4.4000000000000004</v>
      </c>
      <c r="L29" s="201">
        <v>259.51</v>
      </c>
      <c r="M29" s="201">
        <v>0.96</v>
      </c>
      <c r="N29" s="201">
        <v>1.25</v>
      </c>
      <c r="O29" s="201">
        <v>0</v>
      </c>
      <c r="P29" s="201">
        <v>1.45</v>
      </c>
      <c r="Q29" s="201">
        <v>0.21</v>
      </c>
      <c r="R29" s="201">
        <v>0.46</v>
      </c>
      <c r="S29" s="201">
        <v>0.28000000000000003</v>
      </c>
      <c r="T29" s="201">
        <v>0</v>
      </c>
      <c r="U29" s="201">
        <v>2.2400000000000002</v>
      </c>
      <c r="V29" s="201">
        <v>0.13</v>
      </c>
      <c r="W29" s="201">
        <v>0.48</v>
      </c>
      <c r="X29" s="201">
        <v>1.59</v>
      </c>
      <c r="Y29" s="201">
        <v>0</v>
      </c>
      <c r="Z29" s="201">
        <v>2.2999999999999998</v>
      </c>
      <c r="AA29" s="201">
        <v>3.37</v>
      </c>
      <c r="AB29" s="201">
        <v>0</v>
      </c>
      <c r="AC29" s="201">
        <v>12.14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-11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25.56</v>
      </c>
      <c r="K30" s="201">
        <v>4.4000000000000004</v>
      </c>
      <c r="L30" s="201">
        <v>259.51</v>
      </c>
      <c r="M30" s="201">
        <v>0.96</v>
      </c>
      <c r="N30" s="201">
        <v>1.25</v>
      </c>
      <c r="O30" s="201">
        <v>0</v>
      </c>
      <c r="P30" s="201">
        <v>1.45</v>
      </c>
      <c r="Q30" s="201">
        <v>0.21</v>
      </c>
      <c r="R30" s="201">
        <v>0.46</v>
      </c>
      <c r="S30" s="201">
        <v>0.28000000000000003</v>
      </c>
      <c r="T30" s="201">
        <v>0</v>
      </c>
      <c r="U30" s="201">
        <v>2.2400000000000002</v>
      </c>
      <c r="V30" s="201">
        <v>0.22</v>
      </c>
      <c r="W30" s="201">
        <v>0.48</v>
      </c>
      <c r="X30" s="201">
        <v>1.59</v>
      </c>
      <c r="Y30" s="201">
        <v>0</v>
      </c>
      <c r="Z30" s="201">
        <v>2.2999999999999998</v>
      </c>
      <c r="AA30" s="201">
        <v>3.37</v>
      </c>
      <c r="AB30" s="201">
        <v>0</v>
      </c>
      <c r="AC30" s="201">
        <v>12.14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-11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4.3600000000000003</v>
      </c>
      <c r="L31" s="201">
        <v>259.51</v>
      </c>
      <c r="M31" s="201">
        <v>0.96</v>
      </c>
      <c r="N31" s="201">
        <v>1.25</v>
      </c>
      <c r="O31" s="201">
        <v>0</v>
      </c>
      <c r="P31" s="201">
        <v>1.45</v>
      </c>
      <c r="Q31" s="201">
        <v>0.21</v>
      </c>
      <c r="R31" s="201">
        <v>0.46</v>
      </c>
      <c r="S31" s="201">
        <v>0.28000000000000003</v>
      </c>
      <c r="T31" s="201">
        <v>0</v>
      </c>
      <c r="U31" s="201">
        <v>2.2400000000000002</v>
      </c>
      <c r="V31" s="201">
        <v>0.22</v>
      </c>
      <c r="W31" s="201">
        <v>0.48</v>
      </c>
      <c r="X31" s="201">
        <v>1.58</v>
      </c>
      <c r="Y31" s="201">
        <v>0</v>
      </c>
      <c r="Z31" s="201">
        <v>2.2999999999999998</v>
      </c>
      <c r="AA31" s="201">
        <v>0</v>
      </c>
      <c r="AB31" s="201">
        <v>0</v>
      </c>
      <c r="AC31" s="201">
        <v>12.14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-11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4.3600000000000003</v>
      </c>
      <c r="L32" s="201">
        <v>259.51</v>
      </c>
      <c r="M32" s="201">
        <v>0.96</v>
      </c>
      <c r="N32" s="201">
        <v>1.25</v>
      </c>
      <c r="O32" s="201">
        <v>0</v>
      </c>
      <c r="P32" s="201">
        <v>1.45</v>
      </c>
      <c r="Q32" s="201">
        <v>2.5</v>
      </c>
      <c r="R32" s="201">
        <v>5.87</v>
      </c>
      <c r="S32" s="201">
        <v>3.81</v>
      </c>
      <c r="T32" s="201">
        <v>0</v>
      </c>
      <c r="U32" s="201">
        <v>2.2400000000000002</v>
      </c>
      <c r="V32" s="201">
        <v>3.34</v>
      </c>
      <c r="W32" s="201">
        <v>0.48</v>
      </c>
      <c r="X32" s="201">
        <v>1.58</v>
      </c>
      <c r="Y32" s="201">
        <v>0</v>
      </c>
      <c r="Z32" s="201">
        <v>46.16</v>
      </c>
      <c r="AA32" s="201">
        <v>0.97</v>
      </c>
      <c r="AB32" s="201">
        <v>0</v>
      </c>
      <c r="AC32" s="201">
        <v>12.14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-11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4.3600000000000003</v>
      </c>
      <c r="L33" s="201">
        <v>259.51</v>
      </c>
      <c r="M33" s="201">
        <v>0.96</v>
      </c>
      <c r="N33" s="201">
        <v>1.25</v>
      </c>
      <c r="O33" s="201">
        <v>0</v>
      </c>
      <c r="P33" s="201">
        <v>1.45</v>
      </c>
      <c r="Q33" s="201">
        <v>2.41</v>
      </c>
      <c r="R33" s="201">
        <v>5.87</v>
      </c>
      <c r="S33" s="201">
        <v>3.81</v>
      </c>
      <c r="T33" s="201">
        <v>0</v>
      </c>
      <c r="U33" s="201">
        <v>2.2400000000000002</v>
      </c>
      <c r="V33" s="201">
        <v>3.34</v>
      </c>
      <c r="W33" s="201">
        <v>6.37</v>
      </c>
      <c r="X33" s="201">
        <v>21.19</v>
      </c>
      <c r="Y33" s="201">
        <v>0</v>
      </c>
      <c r="Z33" s="201">
        <v>46.16</v>
      </c>
      <c r="AA33" s="201">
        <v>8.26</v>
      </c>
      <c r="AB33" s="201">
        <v>0</v>
      </c>
      <c r="AC33" s="201">
        <v>12.14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-11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4.3600000000000003</v>
      </c>
      <c r="L34" s="201">
        <v>259.51</v>
      </c>
      <c r="M34" s="201">
        <v>0.96</v>
      </c>
      <c r="N34" s="201">
        <v>1.25</v>
      </c>
      <c r="O34" s="201">
        <v>0</v>
      </c>
      <c r="P34" s="201">
        <v>1.45</v>
      </c>
      <c r="Q34" s="201">
        <v>2.41</v>
      </c>
      <c r="R34" s="201">
        <v>5.87</v>
      </c>
      <c r="S34" s="201">
        <v>3.81</v>
      </c>
      <c r="T34" s="201">
        <v>0</v>
      </c>
      <c r="U34" s="201">
        <v>2.2400000000000002</v>
      </c>
      <c r="V34" s="201">
        <v>3.34</v>
      </c>
      <c r="W34" s="201">
        <v>6.37</v>
      </c>
      <c r="X34" s="201">
        <v>21.19</v>
      </c>
      <c r="Y34" s="201">
        <v>0</v>
      </c>
      <c r="Z34" s="201">
        <v>46.16</v>
      </c>
      <c r="AA34" s="201">
        <v>8.26</v>
      </c>
      <c r="AB34" s="201">
        <v>0</v>
      </c>
      <c r="AC34" s="201">
        <v>12.14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-11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4.3600000000000003</v>
      </c>
      <c r="L35" s="201">
        <v>259.51</v>
      </c>
      <c r="M35" s="201">
        <v>0.96</v>
      </c>
      <c r="N35" s="201">
        <v>1.25</v>
      </c>
      <c r="O35" s="201">
        <v>0</v>
      </c>
      <c r="P35" s="201">
        <v>1.45</v>
      </c>
      <c r="Q35" s="201">
        <v>3.06</v>
      </c>
      <c r="R35" s="201">
        <v>5.87</v>
      </c>
      <c r="S35" s="201">
        <v>3.81</v>
      </c>
      <c r="T35" s="201">
        <v>0</v>
      </c>
      <c r="U35" s="201">
        <v>2.2400000000000002</v>
      </c>
      <c r="V35" s="201">
        <v>3.34</v>
      </c>
      <c r="W35" s="201">
        <v>6.37</v>
      </c>
      <c r="X35" s="201">
        <v>21.19</v>
      </c>
      <c r="Y35" s="201">
        <v>0</v>
      </c>
      <c r="Z35" s="201">
        <v>46.16</v>
      </c>
      <c r="AA35" s="201">
        <v>10</v>
      </c>
      <c r="AB35" s="201">
        <v>0</v>
      </c>
      <c r="AC35" s="201">
        <v>12.14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-11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4.3600000000000003</v>
      </c>
      <c r="L36" s="201">
        <v>259.51</v>
      </c>
      <c r="M36" s="201">
        <v>0.96</v>
      </c>
      <c r="N36" s="201">
        <v>1.25</v>
      </c>
      <c r="O36" s="201">
        <v>0</v>
      </c>
      <c r="P36" s="201">
        <v>1.45</v>
      </c>
      <c r="Q36" s="201">
        <v>3.06</v>
      </c>
      <c r="R36" s="201">
        <v>5.87</v>
      </c>
      <c r="S36" s="201">
        <v>3.81</v>
      </c>
      <c r="T36" s="201">
        <v>0</v>
      </c>
      <c r="U36" s="201">
        <v>2.2400000000000002</v>
      </c>
      <c r="V36" s="201">
        <v>3.34</v>
      </c>
      <c r="W36" s="201">
        <v>6.37</v>
      </c>
      <c r="X36" s="201">
        <v>21.19</v>
      </c>
      <c r="Y36" s="201">
        <v>0</v>
      </c>
      <c r="Z36" s="201">
        <v>46.16</v>
      </c>
      <c r="AA36" s="201">
        <v>10</v>
      </c>
      <c r="AB36" s="201">
        <v>0</v>
      </c>
      <c r="AC36" s="201">
        <v>12.14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-11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4.3600000000000003</v>
      </c>
      <c r="L37" s="201">
        <v>259.51</v>
      </c>
      <c r="M37" s="201">
        <v>8.83</v>
      </c>
      <c r="N37" s="201">
        <v>7.49</v>
      </c>
      <c r="O37" s="201">
        <v>0</v>
      </c>
      <c r="P37" s="201">
        <v>1.45</v>
      </c>
      <c r="Q37" s="201">
        <v>3.06</v>
      </c>
      <c r="R37" s="201">
        <v>5.87</v>
      </c>
      <c r="S37" s="201">
        <v>3.81</v>
      </c>
      <c r="T37" s="201">
        <v>0</v>
      </c>
      <c r="U37" s="201">
        <v>2.2400000000000002</v>
      </c>
      <c r="V37" s="201">
        <v>3.34</v>
      </c>
      <c r="W37" s="201">
        <v>6.37</v>
      </c>
      <c r="X37" s="201">
        <v>21.53</v>
      </c>
      <c r="Y37" s="201">
        <v>0</v>
      </c>
      <c r="Z37" s="201">
        <v>46.16</v>
      </c>
      <c r="AA37" s="201">
        <v>10</v>
      </c>
      <c r="AB37" s="201">
        <v>0</v>
      </c>
      <c r="AC37" s="201">
        <v>12.14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-11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4.3600000000000003</v>
      </c>
      <c r="L38" s="201">
        <v>259.51</v>
      </c>
      <c r="M38" s="201">
        <v>9.42</v>
      </c>
      <c r="N38" s="201">
        <v>7.89</v>
      </c>
      <c r="O38" s="201">
        <v>0</v>
      </c>
      <c r="P38" s="201">
        <v>1.5</v>
      </c>
      <c r="Q38" s="201">
        <v>3.06</v>
      </c>
      <c r="R38" s="201">
        <v>5.87</v>
      </c>
      <c r="S38" s="201">
        <v>3.81</v>
      </c>
      <c r="T38" s="201">
        <v>0</v>
      </c>
      <c r="U38" s="201">
        <v>2.2400000000000002</v>
      </c>
      <c r="V38" s="201">
        <v>3.34</v>
      </c>
      <c r="W38" s="201">
        <v>6.37</v>
      </c>
      <c r="X38" s="201">
        <v>21.53</v>
      </c>
      <c r="Y38" s="201">
        <v>0</v>
      </c>
      <c r="Z38" s="201">
        <v>46.16</v>
      </c>
      <c r="AA38" s="201">
        <v>10</v>
      </c>
      <c r="AB38" s="201">
        <v>0</v>
      </c>
      <c r="AC38" s="201">
        <v>12.14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-11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4.3600000000000003</v>
      </c>
      <c r="L39" s="201">
        <v>259.51</v>
      </c>
      <c r="M39" s="201">
        <v>8.83</v>
      </c>
      <c r="N39" s="201">
        <v>7.49</v>
      </c>
      <c r="O39" s="201">
        <v>0</v>
      </c>
      <c r="P39" s="201">
        <v>1.45</v>
      </c>
      <c r="Q39" s="201">
        <v>3.06</v>
      </c>
      <c r="R39" s="201">
        <v>5.87</v>
      </c>
      <c r="S39" s="201">
        <v>3.81</v>
      </c>
      <c r="T39" s="201">
        <v>0</v>
      </c>
      <c r="U39" s="201">
        <v>2.2400000000000002</v>
      </c>
      <c r="V39" s="201">
        <v>3.34</v>
      </c>
      <c r="W39" s="201">
        <v>6.37</v>
      </c>
      <c r="X39" s="201">
        <v>21.53</v>
      </c>
      <c r="Y39" s="201">
        <v>0</v>
      </c>
      <c r="Z39" s="201">
        <v>46.16</v>
      </c>
      <c r="AA39" s="201">
        <v>10</v>
      </c>
      <c r="AB39" s="201">
        <v>0</v>
      </c>
      <c r="AC39" s="201">
        <v>12.14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-11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4.3600000000000003</v>
      </c>
      <c r="L40" s="201">
        <v>259.51</v>
      </c>
      <c r="M40" s="201">
        <v>9.24</v>
      </c>
      <c r="N40" s="201">
        <v>7.49</v>
      </c>
      <c r="O40" s="201">
        <v>0</v>
      </c>
      <c r="P40" s="201">
        <v>1.45</v>
      </c>
      <c r="Q40" s="201">
        <v>3.06</v>
      </c>
      <c r="R40" s="201">
        <v>5.87</v>
      </c>
      <c r="S40" s="201">
        <v>3.81</v>
      </c>
      <c r="T40" s="201">
        <v>0</v>
      </c>
      <c r="U40" s="201">
        <v>2.2400000000000002</v>
      </c>
      <c r="V40" s="201">
        <v>3.34</v>
      </c>
      <c r="W40" s="201">
        <v>6.37</v>
      </c>
      <c r="X40" s="201">
        <v>21.53</v>
      </c>
      <c r="Y40" s="201">
        <v>0</v>
      </c>
      <c r="Z40" s="201">
        <v>46.16</v>
      </c>
      <c r="AA40" s="201">
        <v>10</v>
      </c>
      <c r="AB40" s="201">
        <v>0</v>
      </c>
      <c r="AC40" s="201">
        <v>12.14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-11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4.3600000000000003</v>
      </c>
      <c r="L41" s="201">
        <v>259.51</v>
      </c>
      <c r="M41" s="201">
        <v>8.83</v>
      </c>
      <c r="N41" s="201">
        <v>7.49</v>
      </c>
      <c r="O41" s="201">
        <v>0</v>
      </c>
      <c r="P41" s="201">
        <v>1.45</v>
      </c>
      <c r="Q41" s="201">
        <v>3.06</v>
      </c>
      <c r="R41" s="201">
        <v>5.87</v>
      </c>
      <c r="S41" s="201">
        <v>3.81</v>
      </c>
      <c r="T41" s="201">
        <v>0</v>
      </c>
      <c r="U41" s="201">
        <v>2.2400000000000002</v>
      </c>
      <c r="V41" s="201">
        <v>3.34</v>
      </c>
      <c r="W41" s="201">
        <v>6.37</v>
      </c>
      <c r="X41" s="201">
        <v>21.53</v>
      </c>
      <c r="Y41" s="201">
        <v>0</v>
      </c>
      <c r="Z41" s="201">
        <v>46.84</v>
      </c>
      <c r="AA41" s="201">
        <v>10</v>
      </c>
      <c r="AB41" s="201">
        <v>0</v>
      </c>
      <c r="AC41" s="201">
        <v>12.14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-11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4.3600000000000003</v>
      </c>
      <c r="L42" s="201">
        <v>259.51</v>
      </c>
      <c r="M42" s="201">
        <v>8.83</v>
      </c>
      <c r="N42" s="201">
        <v>7.49</v>
      </c>
      <c r="O42" s="201">
        <v>0</v>
      </c>
      <c r="P42" s="201">
        <v>1.45</v>
      </c>
      <c r="Q42" s="201">
        <v>3.06</v>
      </c>
      <c r="R42" s="201">
        <v>5.87</v>
      </c>
      <c r="S42" s="201">
        <v>3.81</v>
      </c>
      <c r="T42" s="201">
        <v>0</v>
      </c>
      <c r="U42" s="201">
        <v>2.2400000000000002</v>
      </c>
      <c r="V42" s="201">
        <v>3.34</v>
      </c>
      <c r="W42" s="201">
        <v>6.37</v>
      </c>
      <c r="X42" s="201">
        <v>21.19</v>
      </c>
      <c r="Y42" s="201">
        <v>0</v>
      </c>
      <c r="Z42" s="201">
        <v>46.54</v>
      </c>
      <c r="AA42" s="201">
        <v>10</v>
      </c>
      <c r="AB42" s="201">
        <v>0</v>
      </c>
      <c r="AC42" s="201">
        <v>12.14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-11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4.4000000000000004</v>
      </c>
      <c r="L43" s="201">
        <v>259.51</v>
      </c>
      <c r="M43" s="201">
        <v>1.75</v>
      </c>
      <c r="N43" s="201">
        <v>1.69</v>
      </c>
      <c r="O43" s="201">
        <v>0</v>
      </c>
      <c r="P43" s="201">
        <v>1.5</v>
      </c>
      <c r="Q43" s="201">
        <v>3.15</v>
      </c>
      <c r="R43" s="201">
        <v>6.11</v>
      </c>
      <c r="S43" s="201">
        <v>3.81</v>
      </c>
      <c r="T43" s="201">
        <v>0</v>
      </c>
      <c r="U43" s="201">
        <v>2.2200000000000002</v>
      </c>
      <c r="V43" s="201">
        <v>3.34</v>
      </c>
      <c r="W43" s="201">
        <v>6.37</v>
      </c>
      <c r="X43" s="201">
        <v>21.53</v>
      </c>
      <c r="Y43" s="201">
        <v>0</v>
      </c>
      <c r="Z43" s="201">
        <v>47.29</v>
      </c>
      <c r="AA43" s="201">
        <v>10</v>
      </c>
      <c r="AB43" s="201">
        <v>0</v>
      </c>
      <c r="AC43" s="201">
        <v>12.14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-11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4.4000000000000004</v>
      </c>
      <c r="L44" s="201">
        <v>259.51</v>
      </c>
      <c r="M44" s="201">
        <v>0.99</v>
      </c>
      <c r="N44" s="201">
        <v>1.28</v>
      </c>
      <c r="O44" s="201">
        <v>0</v>
      </c>
      <c r="P44" s="201">
        <v>1.5</v>
      </c>
      <c r="Q44" s="201">
        <v>3.15</v>
      </c>
      <c r="R44" s="201">
        <v>6.11</v>
      </c>
      <c r="S44" s="201">
        <v>3.81</v>
      </c>
      <c r="T44" s="201">
        <v>0</v>
      </c>
      <c r="U44" s="201">
        <v>2.2200000000000002</v>
      </c>
      <c r="V44" s="201">
        <v>3.34</v>
      </c>
      <c r="W44" s="201">
        <v>0.48</v>
      </c>
      <c r="X44" s="201">
        <v>1.58</v>
      </c>
      <c r="Y44" s="201">
        <v>0</v>
      </c>
      <c r="Z44" s="201">
        <v>46.47</v>
      </c>
      <c r="AA44" s="201">
        <v>10</v>
      </c>
      <c r="AB44" s="201">
        <v>0</v>
      </c>
      <c r="AC44" s="201">
        <v>12.14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-11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4.4000000000000004</v>
      </c>
      <c r="L45" s="201">
        <v>264.07</v>
      </c>
      <c r="M45" s="201">
        <v>0.99</v>
      </c>
      <c r="N45" s="201">
        <v>1.28</v>
      </c>
      <c r="O45" s="201">
        <v>0</v>
      </c>
      <c r="P45" s="201">
        <v>1.5</v>
      </c>
      <c r="Q45" s="201">
        <v>3.15</v>
      </c>
      <c r="R45" s="201">
        <v>6.11</v>
      </c>
      <c r="S45" s="201">
        <v>3.81</v>
      </c>
      <c r="T45" s="201">
        <v>0</v>
      </c>
      <c r="U45" s="201">
        <v>2.2200000000000002</v>
      </c>
      <c r="V45" s="201">
        <v>3.25</v>
      </c>
      <c r="W45" s="201">
        <v>0.48</v>
      </c>
      <c r="X45" s="201">
        <v>1.58</v>
      </c>
      <c r="Y45" s="201">
        <v>0</v>
      </c>
      <c r="Z45" s="201">
        <v>46.02</v>
      </c>
      <c r="AA45" s="201">
        <v>10</v>
      </c>
      <c r="AB45" s="201">
        <v>0</v>
      </c>
      <c r="AC45" s="201">
        <v>12.14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-11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4.4000000000000004</v>
      </c>
      <c r="L46" s="201">
        <v>264.07</v>
      </c>
      <c r="M46" s="201">
        <v>0.99</v>
      </c>
      <c r="N46" s="201">
        <v>1.28</v>
      </c>
      <c r="O46" s="201">
        <v>0</v>
      </c>
      <c r="P46" s="201">
        <v>1.5</v>
      </c>
      <c r="Q46" s="201">
        <v>3.15</v>
      </c>
      <c r="R46" s="201">
        <v>6.11</v>
      </c>
      <c r="S46" s="201">
        <v>3.81</v>
      </c>
      <c r="T46" s="201">
        <v>0</v>
      </c>
      <c r="U46" s="201">
        <v>2.2200000000000002</v>
      </c>
      <c r="V46" s="201">
        <v>3.26</v>
      </c>
      <c r="W46" s="201">
        <v>0.48</v>
      </c>
      <c r="X46" s="201">
        <v>1.58</v>
      </c>
      <c r="Y46" s="201">
        <v>0</v>
      </c>
      <c r="Z46" s="201">
        <v>46.02</v>
      </c>
      <c r="AA46" s="201">
        <v>10</v>
      </c>
      <c r="AB46" s="201">
        <v>0</v>
      </c>
      <c r="AC46" s="201">
        <v>12.14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-11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4.4000000000000004</v>
      </c>
      <c r="L47" s="201">
        <v>264.07</v>
      </c>
      <c r="M47" s="201">
        <v>1</v>
      </c>
      <c r="N47" s="201">
        <v>1.28</v>
      </c>
      <c r="O47" s="201">
        <v>0</v>
      </c>
      <c r="P47" s="201">
        <v>1.51</v>
      </c>
      <c r="Q47" s="201">
        <v>3.15</v>
      </c>
      <c r="R47" s="201">
        <v>6.11</v>
      </c>
      <c r="S47" s="201">
        <v>3.81</v>
      </c>
      <c r="T47" s="201">
        <v>0</v>
      </c>
      <c r="U47" s="201">
        <v>2.2200000000000002</v>
      </c>
      <c r="V47" s="201">
        <v>3.26</v>
      </c>
      <c r="W47" s="201">
        <v>0.48</v>
      </c>
      <c r="X47" s="201">
        <v>1.6</v>
      </c>
      <c r="Y47" s="201">
        <v>0</v>
      </c>
      <c r="Z47" s="201">
        <v>45.98</v>
      </c>
      <c r="AA47" s="201">
        <v>10</v>
      </c>
      <c r="AB47" s="201">
        <v>0</v>
      </c>
      <c r="AC47" s="201">
        <v>12.14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-11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4.4000000000000004</v>
      </c>
      <c r="L48" s="201">
        <v>264.07</v>
      </c>
      <c r="M48" s="201">
        <v>1</v>
      </c>
      <c r="N48" s="201">
        <v>1.28</v>
      </c>
      <c r="O48" s="201">
        <v>0</v>
      </c>
      <c r="P48" s="201">
        <v>1.51</v>
      </c>
      <c r="Q48" s="201">
        <v>3.15</v>
      </c>
      <c r="R48" s="201">
        <v>6.11</v>
      </c>
      <c r="S48" s="201">
        <v>3.81</v>
      </c>
      <c r="T48" s="201">
        <v>0</v>
      </c>
      <c r="U48" s="201">
        <v>2.2200000000000002</v>
      </c>
      <c r="V48" s="201">
        <v>3.26</v>
      </c>
      <c r="W48" s="201">
        <v>0.48</v>
      </c>
      <c r="X48" s="201">
        <v>1.6</v>
      </c>
      <c r="Y48" s="201">
        <v>0</v>
      </c>
      <c r="Z48" s="201">
        <v>45.98</v>
      </c>
      <c r="AA48" s="201">
        <v>10</v>
      </c>
      <c r="AB48" s="201">
        <v>0</v>
      </c>
      <c r="AC48" s="201">
        <v>12.14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-11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4.4000000000000004</v>
      </c>
      <c r="L49" s="201">
        <v>264.07</v>
      </c>
      <c r="M49" s="201">
        <v>0.99</v>
      </c>
      <c r="N49" s="201">
        <v>1.28</v>
      </c>
      <c r="O49" s="201">
        <v>0</v>
      </c>
      <c r="P49" s="201">
        <v>1.51</v>
      </c>
      <c r="Q49" s="201">
        <v>3.14</v>
      </c>
      <c r="R49" s="201">
        <v>6.1</v>
      </c>
      <c r="S49" s="201">
        <v>3.8</v>
      </c>
      <c r="T49" s="201">
        <v>0</v>
      </c>
      <c r="U49" s="201">
        <v>2.2200000000000002</v>
      </c>
      <c r="V49" s="201">
        <v>3.26</v>
      </c>
      <c r="W49" s="201">
        <v>0.48</v>
      </c>
      <c r="X49" s="201">
        <v>1.6</v>
      </c>
      <c r="Y49" s="201">
        <v>0</v>
      </c>
      <c r="Z49" s="201">
        <v>45.98</v>
      </c>
      <c r="AA49" s="201">
        <v>10</v>
      </c>
      <c r="AB49" s="201">
        <v>0</v>
      </c>
      <c r="AC49" s="201">
        <v>12.14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-11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4.4000000000000004</v>
      </c>
      <c r="L50" s="201">
        <v>264.07</v>
      </c>
      <c r="M50" s="201">
        <v>1</v>
      </c>
      <c r="N50" s="201">
        <v>1.28</v>
      </c>
      <c r="O50" s="201">
        <v>0</v>
      </c>
      <c r="P50" s="201">
        <v>1.51</v>
      </c>
      <c r="Q50" s="201">
        <v>3.14</v>
      </c>
      <c r="R50" s="201">
        <v>6.1</v>
      </c>
      <c r="S50" s="201">
        <v>3.8</v>
      </c>
      <c r="T50" s="201">
        <v>0</v>
      </c>
      <c r="U50" s="201">
        <v>2.2200000000000002</v>
      </c>
      <c r="V50" s="201">
        <v>3.26</v>
      </c>
      <c r="W50" s="201">
        <v>0.48</v>
      </c>
      <c r="X50" s="201">
        <v>1.6</v>
      </c>
      <c r="Y50" s="201">
        <v>0</v>
      </c>
      <c r="Z50" s="201">
        <v>45.98</v>
      </c>
      <c r="AA50" s="201">
        <v>10</v>
      </c>
      <c r="AB50" s="201">
        <v>0</v>
      </c>
      <c r="AC50" s="201">
        <v>12.14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-11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4.4000000000000004</v>
      </c>
      <c r="L51" s="201">
        <v>264.07</v>
      </c>
      <c r="M51" s="201">
        <v>1</v>
      </c>
      <c r="N51" s="201">
        <v>1.28</v>
      </c>
      <c r="O51" s="201">
        <v>0</v>
      </c>
      <c r="P51" s="201">
        <v>1.51</v>
      </c>
      <c r="Q51" s="201">
        <v>3.14</v>
      </c>
      <c r="R51" s="201">
        <v>6.1</v>
      </c>
      <c r="S51" s="201">
        <v>3.8</v>
      </c>
      <c r="T51" s="201">
        <v>0</v>
      </c>
      <c r="U51" s="201">
        <v>2.1800000000000002</v>
      </c>
      <c r="V51" s="201">
        <v>0.22</v>
      </c>
      <c r="W51" s="201">
        <v>0.48</v>
      </c>
      <c r="X51" s="201">
        <v>1.6</v>
      </c>
      <c r="Y51" s="201">
        <v>0</v>
      </c>
      <c r="Z51" s="201">
        <v>58.65</v>
      </c>
      <c r="AA51" s="201">
        <v>10</v>
      </c>
      <c r="AB51" s="201">
        <v>0</v>
      </c>
      <c r="AC51" s="201">
        <v>12.14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-11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4.4000000000000004</v>
      </c>
      <c r="L52" s="201">
        <v>264.07</v>
      </c>
      <c r="M52" s="201">
        <v>1</v>
      </c>
      <c r="N52" s="201">
        <v>1.28</v>
      </c>
      <c r="O52" s="201">
        <v>0</v>
      </c>
      <c r="P52" s="201">
        <v>1.51</v>
      </c>
      <c r="Q52" s="201">
        <v>3.14</v>
      </c>
      <c r="R52" s="201">
        <v>6.1</v>
      </c>
      <c r="S52" s="201">
        <v>3.8</v>
      </c>
      <c r="T52" s="201">
        <v>0</v>
      </c>
      <c r="U52" s="201">
        <v>2.1800000000000002</v>
      </c>
      <c r="V52" s="201">
        <v>0.22</v>
      </c>
      <c r="W52" s="201">
        <v>0.48</v>
      </c>
      <c r="X52" s="201">
        <v>1.6</v>
      </c>
      <c r="Y52" s="201">
        <v>0</v>
      </c>
      <c r="Z52" s="201">
        <v>6.43</v>
      </c>
      <c r="AA52" s="201">
        <v>10</v>
      </c>
      <c r="AB52" s="201">
        <v>0</v>
      </c>
      <c r="AC52" s="201">
        <v>12.14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-11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4.4000000000000004</v>
      </c>
      <c r="L53" s="201">
        <v>264.07</v>
      </c>
      <c r="M53" s="201">
        <v>0.99</v>
      </c>
      <c r="N53" s="201">
        <v>1.28</v>
      </c>
      <c r="O53" s="201">
        <v>0</v>
      </c>
      <c r="P53" s="201">
        <v>1.51</v>
      </c>
      <c r="Q53" s="201">
        <v>3.14</v>
      </c>
      <c r="R53" s="201">
        <v>6.1</v>
      </c>
      <c r="S53" s="201">
        <v>3.8</v>
      </c>
      <c r="T53" s="201">
        <v>0</v>
      </c>
      <c r="U53" s="201">
        <v>2.1800000000000002</v>
      </c>
      <c r="V53" s="201">
        <v>0.22</v>
      </c>
      <c r="W53" s="201">
        <v>0.48</v>
      </c>
      <c r="X53" s="201">
        <v>1.6</v>
      </c>
      <c r="Y53" s="201">
        <v>0</v>
      </c>
      <c r="Z53" s="201">
        <v>0.97</v>
      </c>
      <c r="AA53" s="201">
        <v>10</v>
      </c>
      <c r="AB53" s="201">
        <v>0</v>
      </c>
      <c r="AC53" s="201">
        <v>12.14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-11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4.4000000000000004</v>
      </c>
      <c r="L54" s="201">
        <v>264.07</v>
      </c>
      <c r="M54" s="201">
        <v>0.99</v>
      </c>
      <c r="N54" s="201">
        <v>1.28</v>
      </c>
      <c r="O54" s="201">
        <v>0</v>
      </c>
      <c r="P54" s="201">
        <v>1.51</v>
      </c>
      <c r="Q54" s="201">
        <v>3.14</v>
      </c>
      <c r="R54" s="201">
        <v>6.1</v>
      </c>
      <c r="S54" s="201">
        <v>3.8</v>
      </c>
      <c r="T54" s="201">
        <v>0</v>
      </c>
      <c r="U54" s="201">
        <v>2.1800000000000002</v>
      </c>
      <c r="V54" s="201">
        <v>0.22</v>
      </c>
      <c r="W54" s="201">
        <v>0.48</v>
      </c>
      <c r="X54" s="201">
        <v>1.6</v>
      </c>
      <c r="Y54" s="201">
        <v>0</v>
      </c>
      <c r="Z54" s="201">
        <v>0.97</v>
      </c>
      <c r="AA54" s="201">
        <v>10</v>
      </c>
      <c r="AB54" s="201">
        <v>0</v>
      </c>
      <c r="AC54" s="201">
        <v>12.14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-11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4.4000000000000004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3.14</v>
      </c>
      <c r="R55" s="201">
        <v>6.1</v>
      </c>
      <c r="S55" s="201">
        <v>3.8</v>
      </c>
      <c r="T55" s="201">
        <v>0</v>
      </c>
      <c r="U55" s="201">
        <v>2.1800000000000002</v>
      </c>
      <c r="V55" s="201">
        <v>3.26</v>
      </c>
      <c r="W55" s="201">
        <v>0.48</v>
      </c>
      <c r="X55" s="201">
        <v>1.6</v>
      </c>
      <c r="Y55" s="201">
        <v>0</v>
      </c>
      <c r="Z55" s="201">
        <v>52.74</v>
      </c>
      <c r="AA55" s="201">
        <v>10</v>
      </c>
      <c r="AB55" s="201">
        <v>0</v>
      </c>
      <c r="AC55" s="201">
        <v>12.14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-11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4.4000000000000004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3.14</v>
      </c>
      <c r="R56" s="201">
        <v>6.1</v>
      </c>
      <c r="S56" s="201">
        <v>3.8</v>
      </c>
      <c r="T56" s="201">
        <v>0</v>
      </c>
      <c r="U56" s="201">
        <v>2.1800000000000002</v>
      </c>
      <c r="V56" s="201">
        <v>3.26</v>
      </c>
      <c r="W56" s="201">
        <v>0.48</v>
      </c>
      <c r="X56" s="201">
        <v>1.6</v>
      </c>
      <c r="Y56" s="201">
        <v>0</v>
      </c>
      <c r="Z56" s="201">
        <v>58.43</v>
      </c>
      <c r="AA56" s="201">
        <v>10</v>
      </c>
      <c r="AB56" s="201">
        <v>0</v>
      </c>
      <c r="AC56" s="201">
        <v>12.14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-11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4.4000000000000004</v>
      </c>
      <c r="L57" s="201">
        <v>264.07</v>
      </c>
      <c r="M57" s="201">
        <v>0.99</v>
      </c>
      <c r="N57" s="201">
        <v>1.28</v>
      </c>
      <c r="O57" s="201">
        <v>0</v>
      </c>
      <c r="P57" s="201">
        <v>1.51</v>
      </c>
      <c r="Q57" s="201">
        <v>3.14</v>
      </c>
      <c r="R57" s="201">
        <v>6.1</v>
      </c>
      <c r="S57" s="201">
        <v>3.8</v>
      </c>
      <c r="T57" s="201">
        <v>0</v>
      </c>
      <c r="U57" s="201">
        <v>2.1800000000000002</v>
      </c>
      <c r="V57" s="201">
        <v>0.22</v>
      </c>
      <c r="W57" s="201">
        <v>0.48</v>
      </c>
      <c r="X57" s="201">
        <v>1.6</v>
      </c>
      <c r="Y57" s="201">
        <v>0</v>
      </c>
      <c r="Z57" s="201">
        <v>28.58</v>
      </c>
      <c r="AA57" s="201">
        <v>19.940000000000001</v>
      </c>
      <c r="AB57" s="201">
        <v>0</v>
      </c>
      <c r="AC57" s="201">
        <v>12.14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-11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4.4000000000000004</v>
      </c>
      <c r="L58" s="201">
        <v>264.07</v>
      </c>
      <c r="M58" s="201">
        <v>0.99</v>
      </c>
      <c r="N58" s="201">
        <v>1.28</v>
      </c>
      <c r="O58" s="201">
        <v>0</v>
      </c>
      <c r="P58" s="201">
        <v>1.51</v>
      </c>
      <c r="Q58" s="201">
        <v>0.23</v>
      </c>
      <c r="R58" s="201">
        <v>0.46</v>
      </c>
      <c r="S58" s="201">
        <v>0.28000000000000003</v>
      </c>
      <c r="T58" s="201">
        <v>0</v>
      </c>
      <c r="U58" s="201">
        <v>2.1800000000000002</v>
      </c>
      <c r="V58" s="201">
        <v>0.22</v>
      </c>
      <c r="W58" s="201">
        <v>0.48</v>
      </c>
      <c r="X58" s="201">
        <v>1.59</v>
      </c>
      <c r="Y58" s="201">
        <v>0</v>
      </c>
      <c r="Z58" s="201">
        <v>15.49</v>
      </c>
      <c r="AA58" s="201">
        <v>0.97</v>
      </c>
      <c r="AB58" s="201">
        <v>0</v>
      </c>
      <c r="AC58" s="201">
        <v>12.14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-11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2.99</v>
      </c>
      <c r="L59" s="201">
        <v>240.99</v>
      </c>
      <c r="M59" s="201">
        <v>0.71</v>
      </c>
      <c r="N59" s="201">
        <v>0.93</v>
      </c>
      <c r="O59" s="201">
        <v>0</v>
      </c>
      <c r="P59" s="201">
        <v>1.0900000000000001</v>
      </c>
      <c r="Q59" s="201">
        <v>2.21</v>
      </c>
      <c r="R59" s="201">
        <v>5.27</v>
      </c>
      <c r="S59" s="201">
        <v>3.31</v>
      </c>
      <c r="T59" s="201">
        <v>0</v>
      </c>
      <c r="U59" s="201">
        <v>2.1800000000000002</v>
      </c>
      <c r="V59" s="201">
        <v>0.22</v>
      </c>
      <c r="W59" s="201">
        <v>0.48</v>
      </c>
      <c r="X59" s="201">
        <v>1.59</v>
      </c>
      <c r="Y59" s="201">
        <v>0</v>
      </c>
      <c r="Z59" s="201">
        <v>2.74</v>
      </c>
      <c r="AA59" s="201">
        <v>0.97</v>
      </c>
      <c r="AB59" s="201">
        <v>0</v>
      </c>
      <c r="AC59" s="201">
        <v>12.14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-11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4.6100000000000003</v>
      </c>
      <c r="L60" s="201">
        <v>227.61</v>
      </c>
      <c r="M60" s="201">
        <v>0.72</v>
      </c>
      <c r="N60" s="201">
        <v>0.93</v>
      </c>
      <c r="O60" s="201">
        <v>0</v>
      </c>
      <c r="P60" s="201">
        <v>1.07</v>
      </c>
      <c r="Q60" s="201">
        <v>2.63</v>
      </c>
      <c r="R60" s="201">
        <v>5.24</v>
      </c>
      <c r="S60" s="201">
        <v>3.3</v>
      </c>
      <c r="T60" s="201">
        <v>0</v>
      </c>
      <c r="U60" s="201">
        <v>2.1800000000000002</v>
      </c>
      <c r="V60" s="201">
        <v>0.22</v>
      </c>
      <c r="W60" s="201">
        <v>0.48</v>
      </c>
      <c r="X60" s="201">
        <v>1.59</v>
      </c>
      <c r="Y60" s="201">
        <v>0</v>
      </c>
      <c r="Z60" s="201">
        <v>2.74</v>
      </c>
      <c r="AA60" s="201">
        <v>0.97</v>
      </c>
      <c r="AB60" s="201">
        <v>0</v>
      </c>
      <c r="AC60" s="201">
        <v>12.14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-11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5.88</v>
      </c>
      <c r="L61" s="201">
        <v>218.55</v>
      </c>
      <c r="M61" s="201">
        <v>0.72</v>
      </c>
      <c r="N61" s="201">
        <v>0.93</v>
      </c>
      <c r="O61" s="201">
        <v>0</v>
      </c>
      <c r="P61" s="201">
        <v>1.1100000000000001</v>
      </c>
      <c r="Q61" s="201">
        <v>2.56</v>
      </c>
      <c r="R61" s="201">
        <v>5.12</v>
      </c>
      <c r="S61" s="201">
        <v>3.22</v>
      </c>
      <c r="T61" s="201">
        <v>0</v>
      </c>
      <c r="U61" s="201">
        <v>2.1800000000000002</v>
      </c>
      <c r="V61" s="201">
        <v>0.22</v>
      </c>
      <c r="W61" s="201">
        <v>0.48</v>
      </c>
      <c r="X61" s="201">
        <v>1.59</v>
      </c>
      <c r="Y61" s="201">
        <v>0</v>
      </c>
      <c r="Z61" s="201">
        <v>2.74</v>
      </c>
      <c r="AA61" s="201">
        <v>0.97</v>
      </c>
      <c r="AB61" s="201">
        <v>0</v>
      </c>
      <c r="AC61" s="201">
        <v>12.14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-11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5.88</v>
      </c>
      <c r="L62" s="201">
        <v>223.28</v>
      </c>
      <c r="M62" s="201">
        <v>0.72</v>
      </c>
      <c r="N62" s="201">
        <v>0.9</v>
      </c>
      <c r="O62" s="201">
        <v>0</v>
      </c>
      <c r="P62" s="201">
        <v>1.08</v>
      </c>
      <c r="Q62" s="201">
        <v>2.68</v>
      </c>
      <c r="R62" s="201">
        <v>5.34</v>
      </c>
      <c r="S62" s="201">
        <v>3.36</v>
      </c>
      <c r="T62" s="201">
        <v>0</v>
      </c>
      <c r="U62" s="201">
        <v>2.1800000000000002</v>
      </c>
      <c r="V62" s="201">
        <v>0.22</v>
      </c>
      <c r="W62" s="201">
        <v>0.48</v>
      </c>
      <c r="X62" s="201">
        <v>1.59</v>
      </c>
      <c r="Y62" s="201">
        <v>0</v>
      </c>
      <c r="Z62" s="201">
        <v>2.74</v>
      </c>
      <c r="AA62" s="201">
        <v>0.97</v>
      </c>
      <c r="AB62" s="201">
        <v>0</v>
      </c>
      <c r="AC62" s="201">
        <v>12.14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-11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5.41</v>
      </c>
      <c r="L63" s="201">
        <v>206.61</v>
      </c>
      <c r="M63" s="201">
        <v>0.78</v>
      </c>
      <c r="N63" s="201">
        <v>1.01</v>
      </c>
      <c r="O63" s="201">
        <v>0</v>
      </c>
      <c r="P63" s="201">
        <v>1.17</v>
      </c>
      <c r="Q63" s="201">
        <v>2.27</v>
      </c>
      <c r="R63" s="201">
        <v>4.57</v>
      </c>
      <c r="S63" s="201">
        <v>2.88</v>
      </c>
      <c r="T63" s="201">
        <v>0</v>
      </c>
      <c r="U63" s="201">
        <v>2.1800000000000002</v>
      </c>
      <c r="V63" s="201">
        <v>0.22</v>
      </c>
      <c r="W63" s="201">
        <v>0.48</v>
      </c>
      <c r="X63" s="201">
        <v>1.59</v>
      </c>
      <c r="Y63" s="201">
        <v>0</v>
      </c>
      <c r="Z63" s="201">
        <v>2.74</v>
      </c>
      <c r="AA63" s="201">
        <v>0.97</v>
      </c>
      <c r="AB63" s="201">
        <v>0</v>
      </c>
      <c r="AC63" s="201">
        <v>12.14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-11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5.53</v>
      </c>
      <c r="L64" s="201">
        <v>151.57</v>
      </c>
      <c r="M64" s="201">
        <v>0.72</v>
      </c>
      <c r="N64" s="201">
        <v>0.91</v>
      </c>
      <c r="O64" s="201">
        <v>0</v>
      </c>
      <c r="P64" s="201">
        <v>1.07</v>
      </c>
      <c r="Q64" s="201">
        <v>2.66</v>
      </c>
      <c r="R64" s="201">
        <v>5.31</v>
      </c>
      <c r="S64" s="201">
        <v>3.34</v>
      </c>
      <c r="T64" s="201">
        <v>0</v>
      </c>
      <c r="U64" s="201">
        <v>2.1800000000000002</v>
      </c>
      <c r="V64" s="201">
        <v>0.22</v>
      </c>
      <c r="W64" s="201">
        <v>0.48</v>
      </c>
      <c r="X64" s="201">
        <v>1.59</v>
      </c>
      <c r="Y64" s="201">
        <v>0</v>
      </c>
      <c r="Z64" s="201">
        <v>2.74</v>
      </c>
      <c r="AA64" s="201">
        <v>0.97</v>
      </c>
      <c r="AB64" s="201">
        <v>0</v>
      </c>
      <c r="AC64" s="201">
        <v>12.14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-11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5.42</v>
      </c>
      <c r="L65" s="201">
        <v>147.55000000000001</v>
      </c>
      <c r="M65" s="201">
        <v>0.72</v>
      </c>
      <c r="N65" s="201">
        <v>0.93</v>
      </c>
      <c r="O65" s="201">
        <v>0</v>
      </c>
      <c r="P65" s="201">
        <v>1.0900000000000001</v>
      </c>
      <c r="Q65" s="201">
        <v>2.16</v>
      </c>
      <c r="R65" s="201">
        <v>4.3600000000000003</v>
      </c>
      <c r="S65" s="201">
        <v>2.73</v>
      </c>
      <c r="T65" s="201">
        <v>0</v>
      </c>
      <c r="U65" s="201">
        <v>2.1800000000000002</v>
      </c>
      <c r="V65" s="201">
        <v>0.22</v>
      </c>
      <c r="W65" s="201">
        <v>0.48</v>
      </c>
      <c r="X65" s="201">
        <v>1.59</v>
      </c>
      <c r="Y65" s="201">
        <v>0</v>
      </c>
      <c r="Z65" s="201">
        <v>2.74</v>
      </c>
      <c r="AA65" s="201">
        <v>0.97</v>
      </c>
      <c r="AB65" s="201">
        <v>0</v>
      </c>
      <c r="AC65" s="201">
        <v>12.14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-11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5.88</v>
      </c>
      <c r="L66" s="201">
        <v>174.33</v>
      </c>
      <c r="M66" s="201">
        <v>0.63</v>
      </c>
      <c r="N66" s="201">
        <v>0.81</v>
      </c>
      <c r="O66" s="201">
        <v>0</v>
      </c>
      <c r="P66" s="201">
        <v>0.95</v>
      </c>
      <c r="Q66" s="201">
        <v>2.63</v>
      </c>
      <c r="R66" s="201">
        <v>5.25</v>
      </c>
      <c r="S66" s="201">
        <v>3.29</v>
      </c>
      <c r="T66" s="201">
        <v>0</v>
      </c>
      <c r="U66" s="201">
        <v>2.1800000000000002</v>
      </c>
      <c r="V66" s="201">
        <v>0.22</v>
      </c>
      <c r="W66" s="201">
        <v>0.48</v>
      </c>
      <c r="X66" s="201">
        <v>1.59</v>
      </c>
      <c r="Y66" s="201">
        <v>0</v>
      </c>
      <c r="Z66" s="201">
        <v>2.74</v>
      </c>
      <c r="AA66" s="201">
        <v>0.97</v>
      </c>
      <c r="AB66" s="201">
        <v>0</v>
      </c>
      <c r="AC66" s="201">
        <v>12.14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-11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5.72</v>
      </c>
      <c r="L67" s="201">
        <v>164.27</v>
      </c>
      <c r="M67" s="201">
        <v>0.67</v>
      </c>
      <c r="N67" s="201">
        <v>0.86</v>
      </c>
      <c r="O67" s="201">
        <v>0</v>
      </c>
      <c r="P67" s="201">
        <v>0.99</v>
      </c>
      <c r="Q67" s="201">
        <v>2.4700000000000002</v>
      </c>
      <c r="R67" s="201">
        <v>4.9400000000000004</v>
      </c>
      <c r="S67" s="201">
        <v>3.1</v>
      </c>
      <c r="T67" s="201">
        <v>0</v>
      </c>
      <c r="U67" s="201">
        <v>2.1800000000000002</v>
      </c>
      <c r="V67" s="201">
        <v>0.22</v>
      </c>
      <c r="W67" s="201">
        <v>0.48</v>
      </c>
      <c r="X67" s="201">
        <v>1.59</v>
      </c>
      <c r="Y67" s="201">
        <v>0</v>
      </c>
      <c r="Z67" s="201">
        <v>2.74</v>
      </c>
      <c r="AA67" s="201">
        <v>0.97</v>
      </c>
      <c r="AB67" s="201">
        <v>0</v>
      </c>
      <c r="AC67" s="201">
        <v>12.14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-11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5.46</v>
      </c>
      <c r="L68" s="201">
        <v>148.54</v>
      </c>
      <c r="M68" s="201">
        <v>0.7</v>
      </c>
      <c r="N68" s="201">
        <v>0.91</v>
      </c>
      <c r="O68" s="201">
        <v>0</v>
      </c>
      <c r="P68" s="201">
        <v>1.06</v>
      </c>
      <c r="Q68" s="201">
        <v>2.2200000000000002</v>
      </c>
      <c r="R68" s="201">
        <v>4.47</v>
      </c>
      <c r="S68" s="201">
        <v>2.8</v>
      </c>
      <c r="T68" s="201">
        <v>0</v>
      </c>
      <c r="U68" s="201">
        <v>2.1800000000000002</v>
      </c>
      <c r="V68" s="201">
        <v>0.22</v>
      </c>
      <c r="W68" s="201">
        <v>0.48</v>
      </c>
      <c r="X68" s="201">
        <v>1.59</v>
      </c>
      <c r="Y68" s="201">
        <v>0</v>
      </c>
      <c r="Z68" s="201">
        <v>2.74</v>
      </c>
      <c r="AA68" s="201">
        <v>0.97</v>
      </c>
      <c r="AB68" s="201">
        <v>0</v>
      </c>
      <c r="AC68" s="201">
        <v>12.14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-11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0.33</v>
      </c>
      <c r="L69" s="201">
        <v>13.67</v>
      </c>
      <c r="M69" s="201">
        <v>0.99</v>
      </c>
      <c r="N69" s="201">
        <v>1.28</v>
      </c>
      <c r="O69" s="201">
        <v>0</v>
      </c>
      <c r="P69" s="201">
        <v>1.51</v>
      </c>
      <c r="Q69" s="201">
        <v>0.26</v>
      </c>
      <c r="R69" s="201">
        <v>0.46</v>
      </c>
      <c r="S69" s="201">
        <v>0.28000000000000003</v>
      </c>
      <c r="T69" s="201">
        <v>0</v>
      </c>
      <c r="U69" s="201">
        <v>2.1800000000000002</v>
      </c>
      <c r="V69" s="201">
        <v>0.22</v>
      </c>
      <c r="W69" s="201">
        <v>0.48</v>
      </c>
      <c r="X69" s="201">
        <v>1.59</v>
      </c>
      <c r="Y69" s="201">
        <v>0</v>
      </c>
      <c r="Z69" s="201">
        <v>2.74</v>
      </c>
      <c r="AA69" s="201">
        <v>0.97</v>
      </c>
      <c r="AB69" s="201">
        <v>0</v>
      </c>
      <c r="AC69" s="201">
        <v>12.14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-11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0.33</v>
      </c>
      <c r="L70" s="201">
        <v>80.75</v>
      </c>
      <c r="M70" s="201">
        <v>0.99</v>
      </c>
      <c r="N70" s="201">
        <v>1.28</v>
      </c>
      <c r="O70" s="201">
        <v>0</v>
      </c>
      <c r="P70" s="201">
        <v>1.51</v>
      </c>
      <c r="Q70" s="201">
        <v>0.24</v>
      </c>
      <c r="R70" s="201">
        <v>0.46</v>
      </c>
      <c r="S70" s="201">
        <v>0.28000000000000003</v>
      </c>
      <c r="T70" s="201">
        <v>0</v>
      </c>
      <c r="U70" s="201">
        <v>2.1800000000000002</v>
      </c>
      <c r="V70" s="201">
        <v>0.22</v>
      </c>
      <c r="W70" s="201">
        <v>0.48</v>
      </c>
      <c r="X70" s="201">
        <v>1.59</v>
      </c>
      <c r="Y70" s="201">
        <v>0</v>
      </c>
      <c r="Z70" s="201">
        <v>2.74</v>
      </c>
      <c r="AA70" s="201">
        <v>0.97</v>
      </c>
      <c r="AB70" s="201">
        <v>0</v>
      </c>
      <c r="AC70" s="201">
        <v>12.14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-11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80.739999999999995</v>
      </c>
      <c r="M71" s="201">
        <v>0.99</v>
      </c>
      <c r="N71" s="201">
        <v>1.28</v>
      </c>
      <c r="O71" s="201">
        <v>0</v>
      </c>
      <c r="P71" s="201">
        <v>1.51</v>
      </c>
      <c r="Q71" s="201">
        <v>0.24</v>
      </c>
      <c r="R71" s="201">
        <v>0.46</v>
      </c>
      <c r="S71" s="201">
        <v>0.28000000000000003</v>
      </c>
      <c r="T71" s="201">
        <v>0</v>
      </c>
      <c r="U71" s="201">
        <v>2.1800000000000002</v>
      </c>
      <c r="V71" s="201">
        <v>0.22</v>
      </c>
      <c r="W71" s="201">
        <v>0.48</v>
      </c>
      <c r="X71" s="201">
        <v>1.59</v>
      </c>
      <c r="Y71" s="201">
        <v>0</v>
      </c>
      <c r="Z71" s="201">
        <v>2.74</v>
      </c>
      <c r="AA71" s="201">
        <v>0.83</v>
      </c>
      <c r="AB71" s="201">
        <v>0</v>
      </c>
      <c r="AC71" s="201">
        <v>12.14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-11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</v>
      </c>
      <c r="L72" s="201">
        <v>128.97999999999999</v>
      </c>
      <c r="M72" s="201">
        <v>0.99</v>
      </c>
      <c r="N72" s="201">
        <v>1.28</v>
      </c>
      <c r="O72" s="201">
        <v>0</v>
      </c>
      <c r="P72" s="201">
        <v>1.51</v>
      </c>
      <c r="Q72" s="201">
        <v>0.24</v>
      </c>
      <c r="R72" s="201">
        <v>0.46</v>
      </c>
      <c r="S72" s="201">
        <v>0.28000000000000003</v>
      </c>
      <c r="T72" s="201">
        <v>0</v>
      </c>
      <c r="U72" s="201">
        <v>2.1800000000000002</v>
      </c>
      <c r="V72" s="201">
        <v>0.22</v>
      </c>
      <c r="W72" s="201">
        <v>0.48</v>
      </c>
      <c r="X72" s="201">
        <v>1.59</v>
      </c>
      <c r="Y72" s="201">
        <v>0</v>
      </c>
      <c r="Z72" s="201">
        <v>2.74</v>
      </c>
      <c r="AA72" s="201">
        <v>0.83</v>
      </c>
      <c r="AB72" s="201">
        <v>0</v>
      </c>
      <c r="AC72" s="201">
        <v>12.14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-11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177.23</v>
      </c>
      <c r="M73" s="201">
        <v>0.99</v>
      </c>
      <c r="N73" s="201">
        <v>1.28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0.28000000000000003</v>
      </c>
      <c r="T73" s="201">
        <v>0</v>
      </c>
      <c r="U73" s="201">
        <v>2.1800000000000002</v>
      </c>
      <c r="V73" s="201">
        <v>0.22</v>
      </c>
      <c r="W73" s="201">
        <v>0.48</v>
      </c>
      <c r="X73" s="201">
        <v>1.59</v>
      </c>
      <c r="Y73" s="201">
        <v>0</v>
      </c>
      <c r="Z73" s="201">
        <v>2.74</v>
      </c>
      <c r="AA73" s="201">
        <v>0.97</v>
      </c>
      <c r="AB73" s="201">
        <v>0</v>
      </c>
      <c r="AC73" s="201">
        <v>12.14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-11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206.18</v>
      </c>
      <c r="M74" s="201">
        <v>0.99</v>
      </c>
      <c r="N74" s="201">
        <v>1.28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0.28000000000000003</v>
      </c>
      <c r="T74" s="201">
        <v>0</v>
      </c>
      <c r="U74" s="201">
        <v>2.1800000000000002</v>
      </c>
      <c r="V74" s="201">
        <v>0.22</v>
      </c>
      <c r="W74" s="201">
        <v>0.48</v>
      </c>
      <c r="X74" s="201">
        <v>1.59</v>
      </c>
      <c r="Y74" s="201">
        <v>0</v>
      </c>
      <c r="Z74" s="201">
        <v>2.74</v>
      </c>
      <c r="AA74" s="201">
        <v>0.97</v>
      </c>
      <c r="AB74" s="201">
        <v>0</v>
      </c>
      <c r="AC74" s="201">
        <v>12.14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-11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4.4000000000000004</v>
      </c>
      <c r="L75" s="201">
        <v>264.07</v>
      </c>
      <c r="M75" s="201">
        <v>0.99</v>
      </c>
      <c r="N75" s="201">
        <v>1.28</v>
      </c>
      <c r="O75" s="201">
        <v>0</v>
      </c>
      <c r="P75" s="201">
        <v>1.51</v>
      </c>
      <c r="Q75" s="201">
        <v>0.24</v>
      </c>
      <c r="R75" s="201">
        <v>0.46</v>
      </c>
      <c r="S75" s="201">
        <v>0.28000000000000003</v>
      </c>
      <c r="T75" s="201">
        <v>0</v>
      </c>
      <c r="U75" s="201">
        <v>2.21</v>
      </c>
      <c r="V75" s="201">
        <v>0.22</v>
      </c>
      <c r="W75" s="201">
        <v>0.48</v>
      </c>
      <c r="X75" s="201">
        <v>1.59</v>
      </c>
      <c r="Y75" s="201">
        <v>0</v>
      </c>
      <c r="Z75" s="201">
        <v>2.74</v>
      </c>
      <c r="AA75" s="201">
        <v>0.97</v>
      </c>
      <c r="AB75" s="201">
        <v>0</v>
      </c>
      <c r="AC75" s="201">
        <v>12.14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-11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4.4000000000000004</v>
      </c>
      <c r="L76" s="201">
        <v>264.07</v>
      </c>
      <c r="M76" s="201">
        <v>0.99</v>
      </c>
      <c r="N76" s="201">
        <v>1.28</v>
      </c>
      <c r="O76" s="201">
        <v>0</v>
      </c>
      <c r="P76" s="201">
        <v>1.51</v>
      </c>
      <c r="Q76" s="201">
        <v>0.24</v>
      </c>
      <c r="R76" s="201">
        <v>0.46</v>
      </c>
      <c r="S76" s="201">
        <v>0.28000000000000003</v>
      </c>
      <c r="T76" s="201">
        <v>0</v>
      </c>
      <c r="U76" s="201">
        <v>2.19</v>
      </c>
      <c r="V76" s="201">
        <v>0.22</v>
      </c>
      <c r="W76" s="201">
        <v>0.37</v>
      </c>
      <c r="X76" s="201">
        <v>1.59</v>
      </c>
      <c r="Y76" s="201">
        <v>0</v>
      </c>
      <c r="Z76" s="201">
        <v>2.74</v>
      </c>
      <c r="AA76" s="201">
        <v>0.97</v>
      </c>
      <c r="AB76" s="201">
        <v>0</v>
      </c>
      <c r="AC76" s="201">
        <v>12.14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-11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4.4000000000000004</v>
      </c>
      <c r="L77" s="201">
        <v>264.07</v>
      </c>
      <c r="M77" s="201">
        <v>0.99</v>
      </c>
      <c r="N77" s="201">
        <v>1.28</v>
      </c>
      <c r="O77" s="201">
        <v>0</v>
      </c>
      <c r="P77" s="201">
        <v>1.51</v>
      </c>
      <c r="Q77" s="201">
        <v>0.24</v>
      </c>
      <c r="R77" s="201">
        <v>0.46</v>
      </c>
      <c r="S77" s="201">
        <v>0.28000000000000003</v>
      </c>
      <c r="T77" s="201">
        <v>0</v>
      </c>
      <c r="U77" s="201">
        <v>2.19</v>
      </c>
      <c r="V77" s="201">
        <v>0.22</v>
      </c>
      <c r="W77" s="201">
        <v>0.37</v>
      </c>
      <c r="X77" s="201">
        <v>1.59</v>
      </c>
      <c r="Y77" s="201">
        <v>0</v>
      </c>
      <c r="Z77" s="201">
        <v>2.74</v>
      </c>
      <c r="AA77" s="201">
        <v>0.97</v>
      </c>
      <c r="AB77" s="201">
        <v>0</v>
      </c>
      <c r="AC77" s="201">
        <v>12.14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-11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4.4000000000000004</v>
      </c>
      <c r="L78" s="201">
        <v>264.07</v>
      </c>
      <c r="M78" s="201">
        <v>0.99</v>
      </c>
      <c r="N78" s="201">
        <v>1.28</v>
      </c>
      <c r="O78" s="201">
        <v>0</v>
      </c>
      <c r="P78" s="201">
        <v>1.51</v>
      </c>
      <c r="Q78" s="201">
        <v>0.24</v>
      </c>
      <c r="R78" s="201">
        <v>0.46</v>
      </c>
      <c r="S78" s="201">
        <v>0.28000000000000003</v>
      </c>
      <c r="T78" s="201">
        <v>0</v>
      </c>
      <c r="U78" s="201">
        <v>2.19</v>
      </c>
      <c r="V78" s="201">
        <v>0.22</v>
      </c>
      <c r="W78" s="201">
        <v>0.37</v>
      </c>
      <c r="X78" s="201">
        <v>1.59</v>
      </c>
      <c r="Y78" s="201">
        <v>0</v>
      </c>
      <c r="Z78" s="201">
        <v>2.74</v>
      </c>
      <c r="AA78" s="201">
        <v>0.97</v>
      </c>
      <c r="AB78" s="201">
        <v>0</v>
      </c>
      <c r="AC78" s="201">
        <v>12.14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-11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18.16</v>
      </c>
      <c r="K79" s="201">
        <v>1.44</v>
      </c>
      <c r="L79" s="201">
        <v>179</v>
      </c>
      <c r="M79" s="201">
        <v>0.99</v>
      </c>
      <c r="N79" s="201">
        <v>1.28</v>
      </c>
      <c r="O79" s="201">
        <v>0</v>
      </c>
      <c r="P79" s="201">
        <v>1.51</v>
      </c>
      <c r="Q79" s="201">
        <v>0.23</v>
      </c>
      <c r="R79" s="201">
        <v>0.46</v>
      </c>
      <c r="S79" s="201">
        <v>0.28000000000000003</v>
      </c>
      <c r="T79" s="201">
        <v>0</v>
      </c>
      <c r="U79" s="201">
        <v>2.19</v>
      </c>
      <c r="V79" s="201">
        <v>0.22</v>
      </c>
      <c r="W79" s="201">
        <v>0.48</v>
      </c>
      <c r="X79" s="201">
        <v>1.59</v>
      </c>
      <c r="Y79" s="201">
        <v>0</v>
      </c>
      <c r="Z79" s="201">
        <v>2.74</v>
      </c>
      <c r="AA79" s="201">
        <v>0.97</v>
      </c>
      <c r="AB79" s="201">
        <v>0</v>
      </c>
      <c r="AC79" s="201">
        <v>12.14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-11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18.16</v>
      </c>
      <c r="K80" s="201">
        <v>0.69</v>
      </c>
      <c r="L80" s="201">
        <v>68.989999999999995</v>
      </c>
      <c r="M80" s="201">
        <v>0.99</v>
      </c>
      <c r="N80" s="201">
        <v>1.28</v>
      </c>
      <c r="O80" s="201">
        <v>0</v>
      </c>
      <c r="P80" s="201">
        <v>1.51</v>
      </c>
      <c r="Q80" s="201">
        <v>0.23</v>
      </c>
      <c r="R80" s="201">
        <v>0.46</v>
      </c>
      <c r="S80" s="201">
        <v>0.28000000000000003</v>
      </c>
      <c r="T80" s="201">
        <v>0</v>
      </c>
      <c r="U80" s="201">
        <v>2.19</v>
      </c>
      <c r="V80" s="201">
        <v>0.22</v>
      </c>
      <c r="W80" s="201">
        <v>0.48</v>
      </c>
      <c r="X80" s="201">
        <v>1.59</v>
      </c>
      <c r="Y80" s="201">
        <v>0</v>
      </c>
      <c r="Z80" s="201">
        <v>2.74</v>
      </c>
      <c r="AA80" s="201">
        <v>0.97</v>
      </c>
      <c r="AB80" s="201">
        <v>0</v>
      </c>
      <c r="AC80" s="201">
        <v>12.14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-11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18.16</v>
      </c>
      <c r="K81" s="201">
        <v>0.33</v>
      </c>
      <c r="L81" s="201">
        <v>11.57</v>
      </c>
      <c r="M81" s="201">
        <v>0.99</v>
      </c>
      <c r="N81" s="201">
        <v>1.28</v>
      </c>
      <c r="O81" s="201">
        <v>0</v>
      </c>
      <c r="P81" s="201">
        <v>1.51</v>
      </c>
      <c r="Q81" s="201">
        <v>0.23</v>
      </c>
      <c r="R81" s="201">
        <v>0.46</v>
      </c>
      <c r="S81" s="201">
        <v>0.28000000000000003</v>
      </c>
      <c r="T81" s="201">
        <v>0</v>
      </c>
      <c r="U81" s="201">
        <v>2.19</v>
      </c>
      <c r="V81" s="201">
        <v>0.22</v>
      </c>
      <c r="W81" s="201">
        <v>0.48</v>
      </c>
      <c r="X81" s="201">
        <v>1.59</v>
      </c>
      <c r="Y81" s="201">
        <v>0</v>
      </c>
      <c r="Z81" s="201">
        <v>2.74</v>
      </c>
      <c r="AA81" s="201">
        <v>0.97</v>
      </c>
      <c r="AB81" s="201">
        <v>0</v>
      </c>
      <c r="AC81" s="201">
        <v>12.14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-11</v>
      </c>
      <c r="AL81" s="201">
        <v>0</v>
      </c>
      <c r="AM81" s="201">
        <v>0</v>
      </c>
      <c r="AN81" s="201">
        <v>0</v>
      </c>
      <c r="AO81" s="201">
        <v>123.59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18.16</v>
      </c>
      <c r="K82" s="201">
        <v>0.33</v>
      </c>
      <c r="L82" s="201">
        <v>11.57</v>
      </c>
      <c r="M82" s="201">
        <v>0.99</v>
      </c>
      <c r="N82" s="201">
        <v>1.28</v>
      </c>
      <c r="O82" s="201">
        <v>0</v>
      </c>
      <c r="P82" s="201">
        <v>1.51</v>
      </c>
      <c r="Q82" s="201">
        <v>0.23</v>
      </c>
      <c r="R82" s="201">
        <v>0.46</v>
      </c>
      <c r="S82" s="201">
        <v>0.28000000000000003</v>
      </c>
      <c r="T82" s="201">
        <v>0</v>
      </c>
      <c r="U82" s="201">
        <v>2.19</v>
      </c>
      <c r="V82" s="201">
        <v>0.22</v>
      </c>
      <c r="W82" s="201">
        <v>0.48</v>
      </c>
      <c r="X82" s="201">
        <v>1.59</v>
      </c>
      <c r="Y82" s="201">
        <v>0</v>
      </c>
      <c r="Z82" s="201">
        <v>2.74</v>
      </c>
      <c r="AA82" s="201">
        <v>0.97</v>
      </c>
      <c r="AB82" s="201">
        <v>0</v>
      </c>
      <c r="AC82" s="201">
        <v>12.14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-11</v>
      </c>
      <c r="AL82" s="201">
        <v>0</v>
      </c>
      <c r="AM82" s="201">
        <v>0</v>
      </c>
      <c r="AN82" s="201">
        <v>0</v>
      </c>
      <c r="AO82" s="201">
        <v>123.59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18.16</v>
      </c>
      <c r="K83" s="201">
        <v>0.33</v>
      </c>
      <c r="L83" s="201">
        <v>11.57</v>
      </c>
      <c r="M83" s="201">
        <v>0.99</v>
      </c>
      <c r="N83" s="201">
        <v>1.28</v>
      </c>
      <c r="O83" s="201">
        <v>0</v>
      </c>
      <c r="P83" s="201">
        <v>1.51</v>
      </c>
      <c r="Q83" s="201">
        <v>0.23</v>
      </c>
      <c r="R83" s="201">
        <v>0.46</v>
      </c>
      <c r="S83" s="201">
        <v>0.28000000000000003</v>
      </c>
      <c r="T83" s="201">
        <v>0</v>
      </c>
      <c r="U83" s="201">
        <v>2.19</v>
      </c>
      <c r="V83" s="201">
        <v>0.22</v>
      </c>
      <c r="W83" s="201">
        <v>0.48</v>
      </c>
      <c r="X83" s="201">
        <v>1.59</v>
      </c>
      <c r="Y83" s="201">
        <v>0</v>
      </c>
      <c r="Z83" s="201">
        <v>2.74</v>
      </c>
      <c r="AA83" s="201">
        <v>0.97</v>
      </c>
      <c r="AB83" s="201">
        <v>0</v>
      </c>
      <c r="AC83" s="201">
        <v>12.14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-4.32</v>
      </c>
      <c r="AL83" s="201">
        <v>0</v>
      </c>
      <c r="AM83" s="201">
        <v>0</v>
      </c>
      <c r="AN83" s="201">
        <v>0</v>
      </c>
      <c r="AO83" s="201">
        <v>123.59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18.16</v>
      </c>
      <c r="K84" s="201">
        <v>0.33</v>
      </c>
      <c r="L84" s="201">
        <v>11.57</v>
      </c>
      <c r="M84" s="201">
        <v>0.99</v>
      </c>
      <c r="N84" s="201">
        <v>1.28</v>
      </c>
      <c r="O84" s="201">
        <v>0</v>
      </c>
      <c r="P84" s="201">
        <v>1.51</v>
      </c>
      <c r="Q84" s="201">
        <v>0.23</v>
      </c>
      <c r="R84" s="201">
        <v>0.46</v>
      </c>
      <c r="S84" s="201">
        <v>0.28000000000000003</v>
      </c>
      <c r="T84" s="201">
        <v>0</v>
      </c>
      <c r="U84" s="201">
        <v>2.19</v>
      </c>
      <c r="V84" s="201">
        <v>0.22</v>
      </c>
      <c r="W84" s="201">
        <v>0.48</v>
      </c>
      <c r="X84" s="201">
        <v>1.59</v>
      </c>
      <c r="Y84" s="201">
        <v>0</v>
      </c>
      <c r="Z84" s="201">
        <v>2.74</v>
      </c>
      <c r="AA84" s="201">
        <v>0.97</v>
      </c>
      <c r="AB84" s="201">
        <v>0</v>
      </c>
      <c r="AC84" s="201">
        <v>12.14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-4.32</v>
      </c>
      <c r="AL84" s="201">
        <v>0</v>
      </c>
      <c r="AM84" s="201">
        <v>0</v>
      </c>
      <c r="AN84" s="201">
        <v>0</v>
      </c>
      <c r="AO84" s="201">
        <v>123.59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18.16</v>
      </c>
      <c r="K85" s="201">
        <v>0.33</v>
      </c>
      <c r="L85" s="201">
        <v>11.57</v>
      </c>
      <c r="M85" s="201">
        <v>0.99</v>
      </c>
      <c r="N85" s="201">
        <v>1.28</v>
      </c>
      <c r="O85" s="201">
        <v>0</v>
      </c>
      <c r="P85" s="201">
        <v>1.51</v>
      </c>
      <c r="Q85" s="201">
        <v>0.23</v>
      </c>
      <c r="R85" s="201">
        <v>0.46</v>
      </c>
      <c r="S85" s="201">
        <v>0.28000000000000003</v>
      </c>
      <c r="T85" s="201">
        <v>0</v>
      </c>
      <c r="U85" s="201">
        <v>2.19</v>
      </c>
      <c r="V85" s="201">
        <v>0.22</v>
      </c>
      <c r="W85" s="201">
        <v>0.48</v>
      </c>
      <c r="X85" s="201">
        <v>1.59</v>
      </c>
      <c r="Y85" s="201">
        <v>0</v>
      </c>
      <c r="Z85" s="201">
        <v>2.74</v>
      </c>
      <c r="AA85" s="201">
        <v>0.97</v>
      </c>
      <c r="AB85" s="201">
        <v>0</v>
      </c>
      <c r="AC85" s="201">
        <v>12.14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-4.32</v>
      </c>
      <c r="AL85" s="201">
        <v>0</v>
      </c>
      <c r="AM85" s="201">
        <v>0</v>
      </c>
      <c r="AN85" s="201">
        <v>0</v>
      </c>
      <c r="AO85" s="201">
        <v>123.59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18.16</v>
      </c>
      <c r="K86" s="201">
        <v>0.33</v>
      </c>
      <c r="L86" s="201">
        <v>11.57</v>
      </c>
      <c r="M86" s="201">
        <v>0.99</v>
      </c>
      <c r="N86" s="201">
        <v>1.28</v>
      </c>
      <c r="O86" s="201">
        <v>0</v>
      </c>
      <c r="P86" s="201">
        <v>1.51</v>
      </c>
      <c r="Q86" s="201">
        <v>0.23</v>
      </c>
      <c r="R86" s="201">
        <v>0.46</v>
      </c>
      <c r="S86" s="201">
        <v>0.28000000000000003</v>
      </c>
      <c r="T86" s="201">
        <v>0</v>
      </c>
      <c r="U86" s="201">
        <v>2.19</v>
      </c>
      <c r="V86" s="201">
        <v>0.22</v>
      </c>
      <c r="W86" s="201">
        <v>0.48</v>
      </c>
      <c r="X86" s="201">
        <v>1.59</v>
      </c>
      <c r="Y86" s="201">
        <v>0</v>
      </c>
      <c r="Z86" s="201">
        <v>2.74</v>
      </c>
      <c r="AA86" s="201">
        <v>0.97</v>
      </c>
      <c r="AB86" s="201">
        <v>0</v>
      </c>
      <c r="AC86" s="201">
        <v>12.14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-4.32</v>
      </c>
      <c r="AL86" s="201">
        <v>0</v>
      </c>
      <c r="AM86" s="201">
        <v>0</v>
      </c>
      <c r="AN86" s="201">
        <v>0</v>
      </c>
      <c r="AO86" s="201">
        <v>123.59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18.16</v>
      </c>
      <c r="K87" s="201">
        <v>0.33</v>
      </c>
      <c r="L87" s="201">
        <v>11.57</v>
      </c>
      <c r="M87" s="201">
        <v>0.99</v>
      </c>
      <c r="N87" s="201">
        <v>1.28</v>
      </c>
      <c r="O87" s="201">
        <v>0</v>
      </c>
      <c r="P87" s="201">
        <v>1.51</v>
      </c>
      <c r="Q87" s="201">
        <v>0.23</v>
      </c>
      <c r="R87" s="201">
        <v>0.46</v>
      </c>
      <c r="S87" s="201">
        <v>0.28000000000000003</v>
      </c>
      <c r="T87" s="201">
        <v>0</v>
      </c>
      <c r="U87" s="201">
        <v>2.19</v>
      </c>
      <c r="V87" s="201">
        <v>0.22</v>
      </c>
      <c r="W87" s="201">
        <v>0.48</v>
      </c>
      <c r="X87" s="201">
        <v>1.59</v>
      </c>
      <c r="Y87" s="201">
        <v>0</v>
      </c>
      <c r="Z87" s="201">
        <v>2.74</v>
      </c>
      <c r="AA87" s="201">
        <v>0.97</v>
      </c>
      <c r="AB87" s="201">
        <v>0</v>
      </c>
      <c r="AC87" s="201">
        <v>12.14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-4.32</v>
      </c>
      <c r="AL87" s="201">
        <v>0</v>
      </c>
      <c r="AM87" s="201">
        <v>0</v>
      </c>
      <c r="AN87" s="201">
        <v>0</v>
      </c>
      <c r="AO87" s="201">
        <v>123.59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18.16</v>
      </c>
      <c r="K88" s="201">
        <v>0.33</v>
      </c>
      <c r="L88" s="201">
        <v>11.57</v>
      </c>
      <c r="M88" s="201">
        <v>0.99</v>
      </c>
      <c r="N88" s="201">
        <v>1.28</v>
      </c>
      <c r="O88" s="201">
        <v>0</v>
      </c>
      <c r="P88" s="201">
        <v>1.51</v>
      </c>
      <c r="Q88" s="201">
        <v>0.23</v>
      </c>
      <c r="R88" s="201">
        <v>0.46</v>
      </c>
      <c r="S88" s="201">
        <v>0.28000000000000003</v>
      </c>
      <c r="T88" s="201">
        <v>0</v>
      </c>
      <c r="U88" s="201">
        <v>2.19</v>
      </c>
      <c r="V88" s="201">
        <v>0.22</v>
      </c>
      <c r="W88" s="201">
        <v>0.48</v>
      </c>
      <c r="X88" s="201">
        <v>1.59</v>
      </c>
      <c r="Y88" s="201">
        <v>0</v>
      </c>
      <c r="Z88" s="201">
        <v>2.74</v>
      </c>
      <c r="AA88" s="201">
        <v>0.97</v>
      </c>
      <c r="AB88" s="201">
        <v>0</v>
      </c>
      <c r="AC88" s="201">
        <v>12.14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-4.32</v>
      </c>
      <c r="AL88" s="201">
        <v>0</v>
      </c>
      <c r="AM88" s="201">
        <v>0</v>
      </c>
      <c r="AN88" s="201">
        <v>0</v>
      </c>
      <c r="AO88" s="201">
        <v>123.59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18.16</v>
      </c>
      <c r="K89" s="201">
        <v>0.33</v>
      </c>
      <c r="L89" s="201">
        <v>11.57</v>
      </c>
      <c r="M89" s="201">
        <v>0.99</v>
      </c>
      <c r="N89" s="201">
        <v>1.28</v>
      </c>
      <c r="O89" s="201">
        <v>0</v>
      </c>
      <c r="P89" s="201">
        <v>1.51</v>
      </c>
      <c r="Q89" s="201">
        <v>0.23</v>
      </c>
      <c r="R89" s="201">
        <v>0.46</v>
      </c>
      <c r="S89" s="201">
        <v>0.28000000000000003</v>
      </c>
      <c r="T89" s="201">
        <v>0</v>
      </c>
      <c r="U89" s="201">
        <v>2.19</v>
      </c>
      <c r="V89" s="201">
        <v>0.22</v>
      </c>
      <c r="W89" s="201">
        <v>0.48</v>
      </c>
      <c r="X89" s="201">
        <v>1.59</v>
      </c>
      <c r="Y89" s="201">
        <v>0</v>
      </c>
      <c r="Z89" s="201">
        <v>2.74</v>
      </c>
      <c r="AA89" s="201">
        <v>0.97</v>
      </c>
      <c r="AB89" s="201">
        <v>0</v>
      </c>
      <c r="AC89" s="201">
        <v>12.14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-4.32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18.16</v>
      </c>
      <c r="K90" s="201">
        <v>0.33</v>
      </c>
      <c r="L90" s="201">
        <v>11.57</v>
      </c>
      <c r="M90" s="201">
        <v>0.99</v>
      </c>
      <c r="N90" s="201">
        <v>1.28</v>
      </c>
      <c r="O90" s="201">
        <v>0</v>
      </c>
      <c r="P90" s="201">
        <v>1.51</v>
      </c>
      <c r="Q90" s="201">
        <v>0.23</v>
      </c>
      <c r="R90" s="201">
        <v>0.46</v>
      </c>
      <c r="S90" s="201">
        <v>0.28000000000000003</v>
      </c>
      <c r="T90" s="201">
        <v>0</v>
      </c>
      <c r="U90" s="201">
        <v>2.19</v>
      </c>
      <c r="V90" s="201">
        <v>0.22</v>
      </c>
      <c r="W90" s="201">
        <v>0.48</v>
      </c>
      <c r="X90" s="201">
        <v>1.59</v>
      </c>
      <c r="Y90" s="201">
        <v>0</v>
      </c>
      <c r="Z90" s="201">
        <v>2.74</v>
      </c>
      <c r="AA90" s="201">
        <v>0.97</v>
      </c>
      <c r="AB90" s="201">
        <v>0</v>
      </c>
      <c r="AC90" s="201">
        <v>12.14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-4.32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18.16</v>
      </c>
      <c r="K91" s="201">
        <v>0.33</v>
      </c>
      <c r="L91" s="201">
        <v>11.57</v>
      </c>
      <c r="M91" s="201">
        <v>0.99</v>
      </c>
      <c r="N91" s="201">
        <v>1.28</v>
      </c>
      <c r="O91" s="201">
        <v>0</v>
      </c>
      <c r="P91" s="201">
        <v>1.51</v>
      </c>
      <c r="Q91" s="201">
        <v>0.11</v>
      </c>
      <c r="R91" s="201">
        <v>0.46</v>
      </c>
      <c r="S91" s="201">
        <v>0.28000000000000003</v>
      </c>
      <c r="T91" s="201">
        <v>0</v>
      </c>
      <c r="U91" s="201">
        <v>2.19</v>
      </c>
      <c r="V91" s="201">
        <v>0.22</v>
      </c>
      <c r="W91" s="201">
        <v>0.48</v>
      </c>
      <c r="X91" s="201">
        <v>1.59</v>
      </c>
      <c r="Y91" s="201">
        <v>0</v>
      </c>
      <c r="Z91" s="201">
        <v>2.74</v>
      </c>
      <c r="AA91" s="201">
        <v>0.97</v>
      </c>
      <c r="AB91" s="201">
        <v>0</v>
      </c>
      <c r="AC91" s="201">
        <v>12.14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-4.32</v>
      </c>
      <c r="AL91" s="201">
        <v>0</v>
      </c>
      <c r="AM91" s="201">
        <v>0</v>
      </c>
      <c r="AN91" s="201">
        <v>0</v>
      </c>
      <c r="AO91" s="201">
        <v>123.59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18.16</v>
      </c>
      <c r="K92" s="201">
        <v>0.33</v>
      </c>
      <c r="L92" s="201">
        <v>11.57</v>
      </c>
      <c r="M92" s="201">
        <v>0.99</v>
      </c>
      <c r="N92" s="201">
        <v>1.28</v>
      </c>
      <c r="O92" s="201">
        <v>0</v>
      </c>
      <c r="P92" s="201">
        <v>1.51</v>
      </c>
      <c r="Q92" s="201">
        <v>0.11</v>
      </c>
      <c r="R92" s="201">
        <v>0.46</v>
      </c>
      <c r="S92" s="201">
        <v>0.28000000000000003</v>
      </c>
      <c r="T92" s="201">
        <v>0</v>
      </c>
      <c r="U92" s="201">
        <v>2.19</v>
      </c>
      <c r="V92" s="201">
        <v>0.22</v>
      </c>
      <c r="W92" s="201">
        <v>0.48</v>
      </c>
      <c r="X92" s="201">
        <v>1.59</v>
      </c>
      <c r="Y92" s="201">
        <v>0</v>
      </c>
      <c r="Z92" s="201">
        <v>2.74</v>
      </c>
      <c r="AA92" s="201">
        <v>0.97</v>
      </c>
      <c r="AB92" s="201">
        <v>0</v>
      </c>
      <c r="AC92" s="201">
        <v>12.14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-4.32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18.16</v>
      </c>
      <c r="K93" s="201">
        <v>0.33</v>
      </c>
      <c r="L93" s="201">
        <v>11.57</v>
      </c>
      <c r="M93" s="201">
        <v>0.99</v>
      </c>
      <c r="N93" s="201">
        <v>1.28</v>
      </c>
      <c r="O93" s="201">
        <v>0</v>
      </c>
      <c r="P93" s="201">
        <v>1.51</v>
      </c>
      <c r="Q93" s="201">
        <v>0.11</v>
      </c>
      <c r="R93" s="201">
        <v>0.46</v>
      </c>
      <c r="S93" s="201">
        <v>0.28000000000000003</v>
      </c>
      <c r="T93" s="201">
        <v>0</v>
      </c>
      <c r="U93" s="201">
        <v>2.19</v>
      </c>
      <c r="V93" s="201">
        <v>0.22</v>
      </c>
      <c r="W93" s="201">
        <v>0.48</v>
      </c>
      <c r="X93" s="201">
        <v>1.59</v>
      </c>
      <c r="Y93" s="201">
        <v>0</v>
      </c>
      <c r="Z93" s="201">
        <v>2.74</v>
      </c>
      <c r="AA93" s="201">
        <v>0.97</v>
      </c>
      <c r="AB93" s="201">
        <v>0</v>
      </c>
      <c r="AC93" s="201">
        <v>12.14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-4.32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18.16</v>
      </c>
      <c r="K94" s="201">
        <v>0.33</v>
      </c>
      <c r="L94" s="201">
        <v>11.57</v>
      </c>
      <c r="M94" s="201">
        <v>0.99</v>
      </c>
      <c r="N94" s="201">
        <v>1.28</v>
      </c>
      <c r="O94" s="201">
        <v>0</v>
      </c>
      <c r="P94" s="201">
        <v>1.51</v>
      </c>
      <c r="Q94" s="201">
        <v>0.11</v>
      </c>
      <c r="R94" s="201">
        <v>0.46</v>
      </c>
      <c r="S94" s="201">
        <v>0.28000000000000003</v>
      </c>
      <c r="T94" s="201">
        <v>0</v>
      </c>
      <c r="U94" s="201">
        <v>2.19</v>
      </c>
      <c r="V94" s="201">
        <v>0.22</v>
      </c>
      <c r="W94" s="201">
        <v>0.48</v>
      </c>
      <c r="X94" s="201">
        <v>1.59</v>
      </c>
      <c r="Y94" s="201">
        <v>0</v>
      </c>
      <c r="Z94" s="201">
        <v>2.74</v>
      </c>
      <c r="AA94" s="201">
        <v>0.97</v>
      </c>
      <c r="AB94" s="201">
        <v>0</v>
      </c>
      <c r="AC94" s="201">
        <v>12.14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-0.12</v>
      </c>
      <c r="AL94" s="201">
        <v>0</v>
      </c>
      <c r="AM94" s="201">
        <v>0</v>
      </c>
      <c r="AN94" s="201">
        <v>0</v>
      </c>
      <c r="AO94" s="201">
        <v>103.59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18.16</v>
      </c>
      <c r="K95" s="201">
        <v>0.33</v>
      </c>
      <c r="L95" s="201">
        <v>11.57</v>
      </c>
      <c r="M95" s="201">
        <v>0.99</v>
      </c>
      <c r="N95" s="201">
        <v>1.28</v>
      </c>
      <c r="O95" s="201">
        <v>0</v>
      </c>
      <c r="P95" s="201">
        <v>1.51</v>
      </c>
      <c r="Q95" s="201">
        <v>0.11</v>
      </c>
      <c r="R95" s="201">
        <v>0.46</v>
      </c>
      <c r="S95" s="201">
        <v>0.28000000000000003</v>
      </c>
      <c r="T95" s="201">
        <v>0</v>
      </c>
      <c r="U95" s="201">
        <v>2.19</v>
      </c>
      <c r="V95" s="201">
        <v>0.22</v>
      </c>
      <c r="W95" s="201">
        <v>0.48</v>
      </c>
      <c r="X95" s="201">
        <v>1.59</v>
      </c>
      <c r="Y95" s="201">
        <v>0</v>
      </c>
      <c r="Z95" s="201">
        <v>2.74</v>
      </c>
      <c r="AA95" s="201">
        <v>0.97</v>
      </c>
      <c r="AB95" s="201">
        <v>0</v>
      </c>
      <c r="AC95" s="201">
        <v>12.14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-1.45</v>
      </c>
      <c r="AL95" s="201">
        <v>0</v>
      </c>
      <c r="AM95" s="201">
        <v>0</v>
      </c>
      <c r="AN95" s="201">
        <v>0</v>
      </c>
      <c r="AO95" s="201">
        <v>83.59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18.16</v>
      </c>
      <c r="K96" s="201">
        <v>0.33</v>
      </c>
      <c r="L96" s="201">
        <v>11.57</v>
      </c>
      <c r="M96" s="201">
        <v>0.99</v>
      </c>
      <c r="N96" s="201">
        <v>1.28</v>
      </c>
      <c r="O96" s="201">
        <v>0</v>
      </c>
      <c r="P96" s="201">
        <v>1.51</v>
      </c>
      <c r="Q96" s="201">
        <v>0.11</v>
      </c>
      <c r="R96" s="201">
        <v>0.46</v>
      </c>
      <c r="S96" s="201">
        <v>0.28000000000000003</v>
      </c>
      <c r="T96" s="201">
        <v>0</v>
      </c>
      <c r="U96" s="201">
        <v>2.19</v>
      </c>
      <c r="V96" s="201">
        <v>0.22</v>
      </c>
      <c r="W96" s="201">
        <v>0.48</v>
      </c>
      <c r="X96" s="201">
        <v>1.59</v>
      </c>
      <c r="Y96" s="201">
        <v>0</v>
      </c>
      <c r="Z96" s="201">
        <v>2.74</v>
      </c>
      <c r="AA96" s="201">
        <v>0.97</v>
      </c>
      <c r="AB96" s="201">
        <v>0</v>
      </c>
      <c r="AC96" s="201">
        <v>12.14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-1.45</v>
      </c>
      <c r="AL96" s="201">
        <v>0</v>
      </c>
      <c r="AM96" s="201">
        <v>0</v>
      </c>
      <c r="AN96" s="201">
        <v>0</v>
      </c>
      <c r="AO96" s="201">
        <v>73.59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18.16</v>
      </c>
      <c r="K97" s="201">
        <v>0.33</v>
      </c>
      <c r="L97" s="201">
        <v>11.57</v>
      </c>
      <c r="M97" s="201">
        <v>0.99</v>
      </c>
      <c r="N97" s="201">
        <v>1.28</v>
      </c>
      <c r="O97" s="201">
        <v>0</v>
      </c>
      <c r="P97" s="201">
        <v>1.51</v>
      </c>
      <c r="Q97" s="201">
        <v>0.11</v>
      </c>
      <c r="R97" s="201">
        <v>0.46</v>
      </c>
      <c r="S97" s="201">
        <v>0.28000000000000003</v>
      </c>
      <c r="T97" s="201">
        <v>0</v>
      </c>
      <c r="U97" s="201">
        <v>2.19</v>
      </c>
      <c r="V97" s="201">
        <v>0.22</v>
      </c>
      <c r="W97" s="201">
        <v>0.48</v>
      </c>
      <c r="X97" s="201">
        <v>1.59</v>
      </c>
      <c r="Y97" s="201">
        <v>0</v>
      </c>
      <c r="Z97" s="201">
        <v>2.74</v>
      </c>
      <c r="AA97" s="201">
        <v>0.97</v>
      </c>
      <c r="AB97" s="201">
        <v>0</v>
      </c>
      <c r="AC97" s="201">
        <v>12.14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-1.45</v>
      </c>
      <c r="AL97" s="201">
        <v>0</v>
      </c>
      <c r="AM97" s="201">
        <v>0</v>
      </c>
      <c r="AN97" s="201">
        <v>0</v>
      </c>
      <c r="AO97" s="201">
        <v>73.59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18.16</v>
      </c>
      <c r="K98" s="201">
        <v>0.33</v>
      </c>
      <c r="L98" s="201">
        <v>11.57</v>
      </c>
      <c r="M98" s="201">
        <v>0.99</v>
      </c>
      <c r="N98" s="201">
        <v>1.28</v>
      </c>
      <c r="O98" s="201">
        <v>0</v>
      </c>
      <c r="P98" s="201">
        <v>1.51</v>
      </c>
      <c r="Q98" s="201">
        <v>0.11</v>
      </c>
      <c r="R98" s="201">
        <v>0.46</v>
      </c>
      <c r="S98" s="201">
        <v>0.28000000000000003</v>
      </c>
      <c r="T98" s="201">
        <v>0</v>
      </c>
      <c r="U98" s="201">
        <v>2.19</v>
      </c>
      <c r="V98" s="201">
        <v>0.22</v>
      </c>
      <c r="W98" s="201">
        <v>0.48</v>
      </c>
      <c r="X98" s="201">
        <v>1.59</v>
      </c>
      <c r="Y98" s="201">
        <v>0</v>
      </c>
      <c r="Z98" s="201">
        <v>2.74</v>
      </c>
      <c r="AA98" s="201">
        <v>0.97</v>
      </c>
      <c r="AB98" s="201">
        <v>0</v>
      </c>
      <c r="AC98" s="201">
        <v>12.14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-1.45</v>
      </c>
      <c r="AL98" s="201">
        <v>0</v>
      </c>
      <c r="AM98" s="201">
        <v>0</v>
      </c>
      <c r="AN98" s="201">
        <v>0</v>
      </c>
      <c r="AO98" s="201">
        <v>73.59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0.47774</v>
      </c>
      <c r="H99">
        <f t="shared" si="0"/>
        <v>0</v>
      </c>
      <c r="I99">
        <f t="shared" si="0"/>
        <v>0</v>
      </c>
      <c r="J99">
        <f t="shared" si="0"/>
        <v>0.5643824999999999</v>
      </c>
      <c r="K99">
        <f t="shared" si="0"/>
        <v>6.8259999999999946E-2</v>
      </c>
      <c r="L99">
        <f t="shared" si="0"/>
        <v>4.1326649999999994</v>
      </c>
      <c r="M99">
        <f t="shared" si="0"/>
        <v>3.5109999999999995E-2</v>
      </c>
      <c r="N99">
        <f t="shared" si="0"/>
        <v>3.9152500000000021E-2</v>
      </c>
      <c r="O99">
        <f t="shared" si="0"/>
        <v>0</v>
      </c>
      <c r="P99">
        <f t="shared" si="0"/>
        <v>3.471750000000004E-2</v>
      </c>
      <c r="Q99">
        <f t="shared" si="0"/>
        <v>3.1507500000000001E-2</v>
      </c>
      <c r="R99">
        <f t="shared" si="0"/>
        <v>6.5457499999999988E-2</v>
      </c>
      <c r="S99">
        <f t="shared" si="0"/>
        <v>4.1205000000000012E-2</v>
      </c>
      <c r="T99">
        <f t="shared" si="0"/>
        <v>0</v>
      </c>
      <c r="U99">
        <f t="shared" si="0"/>
        <v>5.3065000000000022E-2</v>
      </c>
      <c r="V99">
        <f t="shared" si="0"/>
        <v>2.1474999999999991E-2</v>
      </c>
      <c r="W99">
        <f t="shared" si="0"/>
        <v>2.7635000000000059E-2</v>
      </c>
      <c r="X99">
        <f t="shared" si="0"/>
        <v>9.2584999999999806E-2</v>
      </c>
      <c r="Y99">
        <f t="shared" si="0"/>
        <v>0</v>
      </c>
      <c r="Z99">
        <f t="shared" si="0"/>
        <v>0.3631350000000001</v>
      </c>
      <c r="AA99">
        <f t="shared" si="0"/>
        <v>0.10586250000000025</v>
      </c>
      <c r="AB99">
        <f t="shared" si="0"/>
        <v>0</v>
      </c>
      <c r="AC99">
        <f t="shared" si="0"/>
        <v>0.29136000000000006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7.0399999999999985E-3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-0.21136000000000019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3.6480300000000003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-57.637</v>
      </c>
      <c r="G62" s="82">
        <v>-57.637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57.637</v>
      </c>
      <c r="AF62" s="82">
        <v>0</v>
      </c>
      <c r="AG62" s="82">
        <v>0</v>
      </c>
      <c r="AH62" s="82">
        <v>0</v>
      </c>
      <c r="AI62" s="82">
        <v>57.637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57.637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-57.637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576.37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576.37</v>
      </c>
      <c r="DF62" s="81">
        <f t="shared" si="31"/>
        <v>57.637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-57.637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-23.786999999999999</v>
      </c>
      <c r="G63" s="82">
        <v>-23.786999999999999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23.786999999999999</v>
      </c>
      <c r="AF63" s="82">
        <v>0</v>
      </c>
      <c r="AG63" s="82">
        <v>0</v>
      </c>
      <c r="AH63" s="82">
        <v>0</v>
      </c>
      <c r="AI63" s="82">
        <v>23.786999999999999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23.786999999999999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-23.786999999999999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237.87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237.87</v>
      </c>
      <c r="DF63" s="81">
        <f t="shared" si="31"/>
        <v>23.786999999999999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-23.786999999999999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-7.8289999999999997</v>
      </c>
      <c r="G64" s="82">
        <v>-7.8289999999999997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7.8289999999999997</v>
      </c>
      <c r="AF64" s="82">
        <v>0</v>
      </c>
      <c r="AG64" s="82">
        <v>0</v>
      </c>
      <c r="AH64" s="82">
        <v>0</v>
      </c>
      <c r="AI64" s="82">
        <v>7.8289999999999997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7.8289999999999997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-7.8289999999999997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78.289999999999992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78.289999999999992</v>
      </c>
      <c r="DF64" s="81">
        <f t="shared" si="31"/>
        <v>7.8289999999999997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-7.8289999999999997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-4.9950000000000001</v>
      </c>
      <c r="G65" s="82">
        <v>-4.9950000000000001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4.9950000000000001</v>
      </c>
      <c r="AF65" s="82">
        <v>0</v>
      </c>
      <c r="AG65" s="82">
        <v>0</v>
      </c>
      <c r="AH65" s="82">
        <v>0</v>
      </c>
      <c r="AI65" s="82">
        <v>4.9950000000000001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4.9950000000000001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-4.9950000000000001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49.95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49.95</v>
      </c>
      <c r="DF65" s="81">
        <f t="shared" si="31"/>
        <v>4.9950000000000001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-4.9950000000000001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-8.9870000000000001</v>
      </c>
      <c r="G66" s="82">
        <v>-8.9870000000000001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8.9870000000000001</v>
      </c>
      <c r="AF66" s="82">
        <v>0</v>
      </c>
      <c r="AG66" s="82">
        <v>0</v>
      </c>
      <c r="AH66" s="82">
        <v>0</v>
      </c>
      <c r="AI66" s="82">
        <v>8.9870000000000001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8.9870000000000001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-8.9870000000000001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89.87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89.87</v>
      </c>
      <c r="DF66" s="81">
        <f t="shared" si="31"/>
        <v>8.9870000000000001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-8.9870000000000001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-20.850999999999999</v>
      </c>
      <c r="G67" s="82">
        <v>-20.850999999999999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20.850999999999999</v>
      </c>
      <c r="AF67" s="82">
        <v>0</v>
      </c>
      <c r="AG67" s="82">
        <v>0</v>
      </c>
      <c r="AH67" s="82">
        <v>0</v>
      </c>
      <c r="AI67" s="82">
        <v>20.850999999999999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20.850999999999999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-20.850999999999999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208.51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208.51</v>
      </c>
      <c r="DF67" s="81">
        <f t="shared" si="31"/>
        <v>20.850999999999999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-20.850999999999999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-38.451000000000001</v>
      </c>
      <c r="G68" s="82">
        <v>-38.451000000000001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38.451000000000001</v>
      </c>
      <c r="AF68" s="82">
        <v>0</v>
      </c>
      <c r="AG68" s="82">
        <v>0</v>
      </c>
      <c r="AH68" s="82">
        <v>0</v>
      </c>
      <c r="AI68" s="82">
        <v>38.451000000000001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38.451000000000001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-38.451000000000001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384.51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384.51</v>
      </c>
      <c r="DF68" s="81">
        <f t="shared" ref="DF68:DF99" si="59">AR68+AU68+BB68+BI68+BP68</f>
        <v>38.451000000000001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-38.451000000000001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-58.744</v>
      </c>
      <c r="G69" s="82">
        <v>-58.744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58.744</v>
      </c>
      <c r="AF69" s="82">
        <v>0</v>
      </c>
      <c r="AG69" s="82">
        <v>0</v>
      </c>
      <c r="AH69" s="82">
        <v>0</v>
      </c>
      <c r="AI69" s="82">
        <v>58.744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58.744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-58.744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587.44000000000005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587.44000000000005</v>
      </c>
      <c r="DF69" s="81">
        <f t="shared" si="59"/>
        <v>58.744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-58.744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5.5320250000000001E-2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-5.5320250000000001E-2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5.5320250000000001E-2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5.5320250000000001E-2</v>
      </c>
      <c r="DE99" s="86"/>
      <c r="DF99" s="81">
        <f t="shared" si="59"/>
        <v>5.5320250000000001E-2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-5.5320250000000001E-2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663.963077</v>
      </c>
      <c r="I3" s="177">
        <f ca="1">INDIRECT("BRPL_EOD!" &amp; $V$3 &amp; X3)</f>
        <v>493.85</v>
      </c>
      <c r="J3" s="175">
        <f ca="1">INDIRECT("BYPL_EOD!" &amp; $V$3 &amp; X3)</f>
        <v>158.29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663.95999999999992</v>
      </c>
      <c r="N3" s="174">
        <f ca="1">INDIRECT("BRPL_ISGS_exbus!" &amp; $V$3 &amp; X3)</f>
        <v>493.85228865662094</v>
      </c>
      <c r="O3" s="175">
        <f ca="1">INDIRECT("BYPL_ISGS_exbus!" &amp; $V$3 &amp; X3)</f>
        <v>158.29073356577206</v>
      </c>
      <c r="P3" s="175">
        <f ca="1">INDIRECT("TPDDL_ISGS_exbus!" &amp; $V$3 &amp; X3)</f>
        <v>9.0300418478673414</v>
      </c>
      <c r="Q3" s="175">
        <f ca="1">INDIRECT("NDMC_ISGS_exbus!" &amp; $V$3 &amp; X3)</f>
        <v>2.7900129297397438</v>
      </c>
      <c r="R3" s="176">
        <f ca="1">SUM(N3:Q3)</f>
        <v>663.96307700000011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663.963077</v>
      </c>
      <c r="I4" s="182">
        <f t="shared" ref="I4:I67" ca="1" si="5">INDIRECT("BRPL_EOD!" &amp; $V$3 &amp; X4)</f>
        <v>493.85</v>
      </c>
      <c r="J4" s="179">
        <f t="shared" ref="J4:J67" ca="1" si="6">INDIRECT("BYPL_EOD!" &amp; $V$3 &amp; X4)</f>
        <v>158.29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663.95999999999992</v>
      </c>
      <c r="N4" s="178">
        <f t="shared" ref="N4:N67" ca="1" si="10">INDIRECT("BRPL_ISGS_exbus!" &amp; $V$3 &amp; X4)</f>
        <v>493.85228865662094</v>
      </c>
      <c r="O4" s="179">
        <f t="shared" ref="O4:O67" ca="1" si="11">INDIRECT("BYPL_ISGS_exbus!" &amp; $V$3 &amp; X4)</f>
        <v>158.29073356577206</v>
      </c>
      <c r="P4" s="179">
        <f t="shared" ref="P4:P67" ca="1" si="12">INDIRECT("TPDDL_ISGS_exbus!" &amp; $V$3 &amp; X4)</f>
        <v>9.0300418478673414</v>
      </c>
      <c r="Q4" s="179">
        <f t="shared" ref="Q4:Q67" ca="1" si="13">INDIRECT("NDMC_ISGS_exbus!" &amp; $V$3 &amp; X4)</f>
        <v>2.7900129297397438</v>
      </c>
      <c r="R4" s="180">
        <f t="shared" ref="R4:R67" ca="1" si="14">SUM(N4:Q4)</f>
        <v>663.96307700000011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663.963077</v>
      </c>
      <c r="I5" s="182">
        <f t="shared" ca="1" si="5"/>
        <v>493.85</v>
      </c>
      <c r="J5" s="179">
        <f t="shared" ca="1" si="6"/>
        <v>158.29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663.95999999999992</v>
      </c>
      <c r="N5" s="178">
        <f t="shared" ca="1" si="10"/>
        <v>493.85228865662094</v>
      </c>
      <c r="O5" s="179">
        <f t="shared" ca="1" si="11"/>
        <v>158.29073356577206</v>
      </c>
      <c r="P5" s="179">
        <f t="shared" ca="1" si="12"/>
        <v>9.0300418478673414</v>
      </c>
      <c r="Q5" s="179">
        <f t="shared" ca="1" si="13"/>
        <v>2.7900129297397438</v>
      </c>
      <c r="R5" s="180">
        <f t="shared" ca="1" si="14"/>
        <v>663.96307700000011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663.963077</v>
      </c>
      <c r="I6" s="182">
        <f t="shared" ca="1" si="5"/>
        <v>493.85</v>
      </c>
      <c r="J6" s="179">
        <f t="shared" ca="1" si="6"/>
        <v>158.29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663.95999999999992</v>
      </c>
      <c r="N6" s="178">
        <f t="shared" ca="1" si="10"/>
        <v>493.85228865662094</v>
      </c>
      <c r="O6" s="179">
        <f t="shared" ca="1" si="11"/>
        <v>158.29073356577206</v>
      </c>
      <c r="P6" s="179">
        <f t="shared" ca="1" si="12"/>
        <v>9.0300418478673414</v>
      </c>
      <c r="Q6" s="179">
        <f t="shared" ca="1" si="13"/>
        <v>2.7900129297397438</v>
      </c>
      <c r="R6" s="180">
        <f t="shared" ca="1" si="14"/>
        <v>663.96307700000011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663.963077</v>
      </c>
      <c r="I7" s="182">
        <f t="shared" ca="1" si="5"/>
        <v>493.85</v>
      </c>
      <c r="J7" s="179">
        <f t="shared" ca="1" si="6"/>
        <v>158.29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663.95999999999992</v>
      </c>
      <c r="N7" s="178">
        <f t="shared" ca="1" si="10"/>
        <v>493.85228865662094</v>
      </c>
      <c r="O7" s="179">
        <f t="shared" ca="1" si="11"/>
        <v>158.29073356577206</v>
      </c>
      <c r="P7" s="179">
        <f t="shared" ca="1" si="12"/>
        <v>9.0300418478673414</v>
      </c>
      <c r="Q7" s="179">
        <f t="shared" ca="1" si="13"/>
        <v>2.7900129297397438</v>
      </c>
      <c r="R7" s="180">
        <f t="shared" ca="1" si="14"/>
        <v>663.96307700000011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663.963077</v>
      </c>
      <c r="I8" s="182">
        <f t="shared" ca="1" si="5"/>
        <v>493.85</v>
      </c>
      <c r="J8" s="179">
        <f t="shared" ca="1" si="6"/>
        <v>158.29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663.95999999999992</v>
      </c>
      <c r="N8" s="178">
        <f t="shared" ca="1" si="10"/>
        <v>493.85228865662094</v>
      </c>
      <c r="O8" s="179">
        <f t="shared" ca="1" si="11"/>
        <v>158.29073356577206</v>
      </c>
      <c r="P8" s="179">
        <f t="shared" ca="1" si="12"/>
        <v>9.0300418478673414</v>
      </c>
      <c r="Q8" s="179">
        <f t="shared" ca="1" si="13"/>
        <v>2.7900129297397438</v>
      </c>
      <c r="R8" s="180">
        <f t="shared" ca="1" si="14"/>
        <v>663.96307700000011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663.963077</v>
      </c>
      <c r="I9" s="182">
        <f t="shared" ca="1" si="5"/>
        <v>493.85</v>
      </c>
      <c r="J9" s="179">
        <f t="shared" ca="1" si="6"/>
        <v>158.29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663.95999999999992</v>
      </c>
      <c r="N9" s="178">
        <f t="shared" ca="1" si="10"/>
        <v>493.85228865662094</v>
      </c>
      <c r="O9" s="179">
        <f t="shared" ca="1" si="11"/>
        <v>158.29073356577206</v>
      </c>
      <c r="P9" s="179">
        <f t="shared" ca="1" si="12"/>
        <v>9.0300418478673414</v>
      </c>
      <c r="Q9" s="179">
        <f t="shared" ca="1" si="13"/>
        <v>2.7900129297397438</v>
      </c>
      <c r="R9" s="180">
        <f t="shared" ca="1" si="14"/>
        <v>663.96307700000011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663.963077</v>
      </c>
      <c r="I10" s="182">
        <f t="shared" ca="1" si="5"/>
        <v>493.85</v>
      </c>
      <c r="J10" s="179">
        <f t="shared" ca="1" si="6"/>
        <v>158.29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663.95999999999992</v>
      </c>
      <c r="N10" s="178">
        <f t="shared" ca="1" si="10"/>
        <v>493.85228865662094</v>
      </c>
      <c r="O10" s="179">
        <f t="shared" ca="1" si="11"/>
        <v>158.29073356577206</v>
      </c>
      <c r="P10" s="179">
        <f t="shared" ca="1" si="12"/>
        <v>9.0300418478673414</v>
      </c>
      <c r="Q10" s="179">
        <f t="shared" ca="1" si="13"/>
        <v>2.7900129297397438</v>
      </c>
      <c r="R10" s="180">
        <f t="shared" ca="1" si="14"/>
        <v>663.96307700000011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663.963077</v>
      </c>
      <c r="I11" s="182">
        <f t="shared" ca="1" si="5"/>
        <v>493.85</v>
      </c>
      <c r="J11" s="179">
        <f t="shared" ca="1" si="6"/>
        <v>158.29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663.95999999999992</v>
      </c>
      <c r="N11" s="178">
        <f t="shared" ca="1" si="10"/>
        <v>493.85228865662094</v>
      </c>
      <c r="O11" s="179">
        <f t="shared" ca="1" si="11"/>
        <v>158.29073356577206</v>
      </c>
      <c r="P11" s="179">
        <f t="shared" ca="1" si="12"/>
        <v>9.0300418478673414</v>
      </c>
      <c r="Q11" s="179">
        <f t="shared" ca="1" si="13"/>
        <v>2.7900129297397438</v>
      </c>
      <c r="R11" s="180">
        <f t="shared" ca="1" si="14"/>
        <v>663.96307700000011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664.54201699999999</v>
      </c>
      <c r="I12" s="182">
        <f t="shared" ca="1" si="5"/>
        <v>494.28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664.54</v>
      </c>
      <c r="N12" s="178">
        <f t="shared" ca="1" si="10"/>
        <v>494.2815002298733</v>
      </c>
      <c r="O12" s="179">
        <f t="shared" ca="1" si="11"/>
        <v>158.43048086392093</v>
      </c>
      <c r="P12" s="179">
        <f t="shared" ca="1" si="12"/>
        <v>9.0400274380473711</v>
      </c>
      <c r="Q12" s="179">
        <f t="shared" ca="1" si="13"/>
        <v>2.7900084681584256</v>
      </c>
      <c r="R12" s="180">
        <f t="shared" ca="1" si="14"/>
        <v>664.5420170000001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688.71594700000003</v>
      </c>
      <c r="H13" s="181">
        <f t="shared" ca="1" si="2"/>
        <v>664.54201699999999</v>
      </c>
      <c r="I13" s="182">
        <f t="shared" ca="1" si="5"/>
        <v>494.28</v>
      </c>
      <c r="J13" s="179">
        <f t="shared" ca="1" si="6"/>
        <v>158.43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664.54</v>
      </c>
      <c r="N13" s="178">
        <f t="shared" ca="1" si="10"/>
        <v>494.2815002298733</v>
      </c>
      <c r="O13" s="179">
        <f t="shared" ca="1" si="11"/>
        <v>158.43048086392093</v>
      </c>
      <c r="P13" s="179">
        <f t="shared" ca="1" si="12"/>
        <v>9.0400274380473711</v>
      </c>
      <c r="Q13" s="179">
        <f t="shared" ca="1" si="13"/>
        <v>2.7900084681584256</v>
      </c>
      <c r="R13" s="180">
        <f t="shared" ca="1" si="14"/>
        <v>664.5420170000001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688.71594700000003</v>
      </c>
      <c r="H14" s="181">
        <f t="shared" ca="1" si="2"/>
        <v>664.54201699999999</v>
      </c>
      <c r="I14" s="182">
        <f t="shared" ca="1" si="5"/>
        <v>494.28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664.54</v>
      </c>
      <c r="N14" s="178">
        <f t="shared" ca="1" si="10"/>
        <v>494.2815002298733</v>
      </c>
      <c r="O14" s="179">
        <f t="shared" ca="1" si="11"/>
        <v>158.43048086392093</v>
      </c>
      <c r="P14" s="179">
        <f t="shared" ca="1" si="12"/>
        <v>9.0400274380473711</v>
      </c>
      <c r="Q14" s="179">
        <f t="shared" ca="1" si="13"/>
        <v>2.7900084681584256</v>
      </c>
      <c r="R14" s="180">
        <f t="shared" ca="1" si="14"/>
        <v>664.5420170000001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666.63649999999996</v>
      </c>
      <c r="H15" s="181">
        <f t="shared" ca="1" si="2"/>
        <v>643.23755900000003</v>
      </c>
      <c r="I15" s="182">
        <f t="shared" ca="1" si="5"/>
        <v>494.29</v>
      </c>
      <c r="J15" s="179">
        <f t="shared" ca="1" si="6"/>
        <v>139.91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643.24</v>
      </c>
      <c r="N15" s="178">
        <f t="shared" ca="1" si="10"/>
        <v>494.28812424306636</v>
      </c>
      <c r="O15" s="179">
        <f t="shared" ca="1" si="11"/>
        <v>139.9094690623873</v>
      </c>
      <c r="P15" s="179">
        <f t="shared" ca="1" si="12"/>
        <v>9.0399656945463587</v>
      </c>
      <c r="Q15" s="179">
        <f t="shared" ca="1" si="13"/>
        <v>0</v>
      </c>
      <c r="R15" s="180">
        <f t="shared" ca="1" si="14"/>
        <v>643.23755900000003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647.41989999999998</v>
      </c>
      <c r="H16" s="181">
        <f t="shared" ca="1" si="2"/>
        <v>624.69546200000002</v>
      </c>
      <c r="I16" s="182">
        <f t="shared" ca="1" si="5"/>
        <v>494.29</v>
      </c>
      <c r="J16" s="179">
        <f t="shared" ca="1" si="6"/>
        <v>125.44</v>
      </c>
      <c r="K16" s="179">
        <f t="shared" ca="1" si="7"/>
        <v>4.97</v>
      </c>
      <c r="L16" s="179">
        <f t="shared" ca="1" si="8"/>
        <v>0</v>
      </c>
      <c r="M16" s="180">
        <f t="shared" ca="1" si="9"/>
        <v>624.70000000000005</v>
      </c>
      <c r="N16" s="178">
        <f t="shared" ca="1" si="10"/>
        <v>494.28640933564913</v>
      </c>
      <c r="O16" s="179">
        <f t="shared" ca="1" si="11"/>
        <v>125.43908876785656</v>
      </c>
      <c r="P16" s="179">
        <f t="shared" ca="1" si="12"/>
        <v>4.9699638964943169</v>
      </c>
      <c r="Q16" s="179">
        <f t="shared" ca="1" si="13"/>
        <v>0</v>
      </c>
      <c r="R16" s="180">
        <f t="shared" ca="1" si="14"/>
        <v>624.69546200000002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627.41989999999998</v>
      </c>
      <c r="H17" s="181">
        <f t="shared" ca="1" si="2"/>
        <v>605.39746200000002</v>
      </c>
      <c r="I17" s="182">
        <f t="shared" ca="1" si="5"/>
        <v>494.29</v>
      </c>
      <c r="J17" s="179">
        <f t="shared" ca="1" si="6"/>
        <v>106.14</v>
      </c>
      <c r="K17" s="179">
        <f t="shared" ca="1" si="7"/>
        <v>4.97</v>
      </c>
      <c r="L17" s="179">
        <f t="shared" ca="1" si="8"/>
        <v>0</v>
      </c>
      <c r="M17" s="180">
        <f t="shared" ca="1" si="9"/>
        <v>605.40000000000009</v>
      </c>
      <c r="N17" s="178">
        <f t="shared" ca="1" si="10"/>
        <v>494.28792780307231</v>
      </c>
      <c r="O17" s="179">
        <f t="shared" ca="1" si="11"/>
        <v>106.13955503250742</v>
      </c>
      <c r="P17" s="179">
        <f t="shared" ca="1" si="12"/>
        <v>4.9699791644202174</v>
      </c>
      <c r="Q17" s="179">
        <f t="shared" ca="1" si="13"/>
        <v>0</v>
      </c>
      <c r="R17" s="180">
        <f t="shared" ca="1" si="14"/>
        <v>605.3974619999999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612.41989999999998</v>
      </c>
      <c r="H18" s="181">
        <f t="shared" ca="1" si="2"/>
        <v>590.92396199999996</v>
      </c>
      <c r="I18" s="182">
        <f t="shared" ca="1" si="5"/>
        <v>494.29</v>
      </c>
      <c r="J18" s="179">
        <f t="shared" ca="1" si="6"/>
        <v>91.66</v>
      </c>
      <c r="K18" s="179">
        <f t="shared" ca="1" si="7"/>
        <v>4.97</v>
      </c>
      <c r="L18" s="179">
        <f t="shared" ca="1" si="8"/>
        <v>0</v>
      </c>
      <c r="M18" s="180">
        <f t="shared" ca="1" si="9"/>
        <v>590.92000000000007</v>
      </c>
      <c r="N18" s="178">
        <f t="shared" ca="1" si="10"/>
        <v>494.29331411524396</v>
      </c>
      <c r="O18" s="179">
        <f t="shared" ca="1" si="11"/>
        <v>91.660614561903458</v>
      </c>
      <c r="P18" s="179">
        <f t="shared" ca="1" si="12"/>
        <v>4.9700333228525002</v>
      </c>
      <c r="Q18" s="179">
        <f t="shared" ca="1" si="13"/>
        <v>0</v>
      </c>
      <c r="R18" s="180">
        <f t="shared" ca="1" si="14"/>
        <v>590.92396199999985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607.41989999999998</v>
      </c>
      <c r="H19" s="181">
        <f t="shared" ca="1" si="2"/>
        <v>586.09946200000002</v>
      </c>
      <c r="I19" s="182">
        <f t="shared" ca="1" si="5"/>
        <v>494.29</v>
      </c>
      <c r="J19" s="179">
        <f t="shared" ca="1" si="6"/>
        <v>86.84</v>
      </c>
      <c r="K19" s="179">
        <f t="shared" ca="1" si="7"/>
        <v>4.97</v>
      </c>
      <c r="L19" s="179">
        <f t="shared" ca="1" si="8"/>
        <v>0</v>
      </c>
      <c r="M19" s="180">
        <f t="shared" ca="1" si="9"/>
        <v>586.1</v>
      </c>
      <c r="N19" s="178">
        <f t="shared" ca="1" si="10"/>
        <v>494.28954627534551</v>
      </c>
      <c r="O19" s="179">
        <f t="shared" ca="1" si="11"/>
        <v>86.839920286777001</v>
      </c>
      <c r="P19" s="179">
        <f t="shared" ca="1" si="12"/>
        <v>4.9699954378774951</v>
      </c>
      <c r="Q19" s="179">
        <f t="shared" ca="1" si="13"/>
        <v>0</v>
      </c>
      <c r="R19" s="180">
        <f t="shared" ca="1" si="14"/>
        <v>586.09946200000002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607.41989999999998</v>
      </c>
      <c r="H20" s="181">
        <f t="shared" ca="1" si="2"/>
        <v>586.09946200000002</v>
      </c>
      <c r="I20" s="182">
        <f t="shared" ca="1" si="5"/>
        <v>494.29</v>
      </c>
      <c r="J20" s="179">
        <f t="shared" ca="1" si="6"/>
        <v>86.84</v>
      </c>
      <c r="K20" s="179">
        <f t="shared" ca="1" si="7"/>
        <v>4.97</v>
      </c>
      <c r="L20" s="179">
        <f t="shared" ca="1" si="8"/>
        <v>0</v>
      </c>
      <c r="M20" s="180">
        <f t="shared" ca="1" si="9"/>
        <v>586.1</v>
      </c>
      <c r="N20" s="178">
        <f t="shared" ca="1" si="10"/>
        <v>494.28954627534551</v>
      </c>
      <c r="O20" s="179">
        <f t="shared" ca="1" si="11"/>
        <v>86.839920286777001</v>
      </c>
      <c r="P20" s="179">
        <f t="shared" ca="1" si="12"/>
        <v>4.9699954378774951</v>
      </c>
      <c r="Q20" s="179">
        <f t="shared" ca="1" si="13"/>
        <v>0</v>
      </c>
      <c r="R20" s="180">
        <f t="shared" ca="1" si="14"/>
        <v>586.09946200000002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545.15</v>
      </c>
      <c r="H21" s="181">
        <f t="shared" ca="1" si="2"/>
        <v>526.01523499999996</v>
      </c>
      <c r="I21" s="182">
        <f t="shared" ca="1" si="5"/>
        <v>434.21</v>
      </c>
      <c r="J21" s="179">
        <f t="shared" ca="1" si="6"/>
        <v>86.84</v>
      </c>
      <c r="K21" s="179">
        <f t="shared" ca="1" si="7"/>
        <v>4.97</v>
      </c>
      <c r="L21" s="179">
        <f t="shared" ca="1" si="8"/>
        <v>0</v>
      </c>
      <c r="M21" s="180">
        <f t="shared" ca="1" si="9"/>
        <v>526.02</v>
      </c>
      <c r="N21" s="178">
        <f t="shared" ca="1" si="10"/>
        <v>434.20606666923305</v>
      </c>
      <c r="O21" s="179">
        <f t="shared" ca="1" si="11"/>
        <v>86.839213351963807</v>
      </c>
      <c r="P21" s="179">
        <f t="shared" ca="1" si="12"/>
        <v>4.969954978803087</v>
      </c>
      <c r="Q21" s="179">
        <f t="shared" ca="1" si="13"/>
        <v>0</v>
      </c>
      <c r="R21" s="180">
        <f t="shared" ca="1" si="14"/>
        <v>526.01523499999996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545.15</v>
      </c>
      <c r="H22" s="181">
        <f t="shared" ca="1" si="2"/>
        <v>526.01523499999996</v>
      </c>
      <c r="I22" s="182">
        <f t="shared" ca="1" si="5"/>
        <v>434.21</v>
      </c>
      <c r="J22" s="179">
        <f t="shared" ca="1" si="6"/>
        <v>86.84</v>
      </c>
      <c r="K22" s="179">
        <f t="shared" ca="1" si="7"/>
        <v>4.97</v>
      </c>
      <c r="L22" s="179">
        <f t="shared" ca="1" si="8"/>
        <v>0</v>
      </c>
      <c r="M22" s="180">
        <f t="shared" ca="1" si="9"/>
        <v>526.02</v>
      </c>
      <c r="N22" s="178">
        <f t="shared" ca="1" si="10"/>
        <v>434.20606666923305</v>
      </c>
      <c r="O22" s="179">
        <f t="shared" ca="1" si="11"/>
        <v>86.839213351963807</v>
      </c>
      <c r="P22" s="179">
        <f t="shared" ca="1" si="12"/>
        <v>4.969954978803087</v>
      </c>
      <c r="Q22" s="179">
        <f t="shared" ca="1" si="13"/>
        <v>0</v>
      </c>
      <c r="R22" s="180">
        <f t="shared" ca="1" si="14"/>
        <v>526.01523499999996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525.15</v>
      </c>
      <c r="H23" s="181">
        <f t="shared" ca="1" si="2"/>
        <v>506.71723500000002</v>
      </c>
      <c r="I23" s="182">
        <f t="shared" ca="1" si="5"/>
        <v>414.91</v>
      </c>
      <c r="J23" s="179">
        <f t="shared" ca="1" si="6"/>
        <v>86.84</v>
      </c>
      <c r="K23" s="179">
        <f t="shared" ca="1" si="7"/>
        <v>4.97</v>
      </c>
      <c r="L23" s="179">
        <f t="shared" ca="1" si="8"/>
        <v>0</v>
      </c>
      <c r="M23" s="180">
        <f t="shared" ca="1" si="9"/>
        <v>506.72</v>
      </c>
      <c r="N23" s="178">
        <f t="shared" ca="1" si="10"/>
        <v>414.90773597618016</v>
      </c>
      <c r="O23" s="179">
        <f t="shared" ca="1" si="11"/>
        <v>86.839526143432266</v>
      </c>
      <c r="P23" s="179">
        <f t="shared" ca="1" si="12"/>
        <v>4.9699728803875907</v>
      </c>
      <c r="Q23" s="179">
        <f t="shared" ca="1" si="13"/>
        <v>0</v>
      </c>
      <c r="R23" s="180">
        <f t="shared" ca="1" si="14"/>
        <v>506.71723500000002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482.65891599999998</v>
      </c>
      <c r="H24" s="181">
        <f t="shared" ca="1" si="2"/>
        <v>465.71758799999998</v>
      </c>
      <c r="I24" s="182">
        <f t="shared" ca="1" si="5"/>
        <v>372.46</v>
      </c>
      <c r="J24" s="179">
        <f t="shared" ca="1" si="6"/>
        <v>88.21</v>
      </c>
      <c r="K24" s="179">
        <f t="shared" ca="1" si="7"/>
        <v>5.05</v>
      </c>
      <c r="L24" s="179">
        <f t="shared" ca="1" si="8"/>
        <v>0</v>
      </c>
      <c r="M24" s="180">
        <f t="shared" ca="1" si="9"/>
        <v>465.71999999999997</v>
      </c>
      <c r="N24" s="178">
        <f t="shared" ca="1" si="10"/>
        <v>372.45807100077297</v>
      </c>
      <c r="O24" s="179">
        <f t="shared" ca="1" si="11"/>
        <v>88.20954315356866</v>
      </c>
      <c r="P24" s="179">
        <f t="shared" ca="1" si="12"/>
        <v>5.049973845658335</v>
      </c>
      <c r="Q24" s="179">
        <f t="shared" ca="1" si="13"/>
        <v>0</v>
      </c>
      <c r="R24" s="180">
        <f t="shared" ca="1" si="14"/>
        <v>465.71758799999998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425.15</v>
      </c>
      <c r="H25" s="181">
        <f t="shared" ca="1" si="2"/>
        <v>410.22723500000001</v>
      </c>
      <c r="I25" s="182">
        <f t="shared" ca="1" si="5"/>
        <v>318.42</v>
      </c>
      <c r="J25" s="179">
        <f t="shared" ca="1" si="6"/>
        <v>86.84</v>
      </c>
      <c r="K25" s="179">
        <f t="shared" ca="1" si="7"/>
        <v>4.97</v>
      </c>
      <c r="L25" s="179">
        <f t="shared" ca="1" si="8"/>
        <v>0</v>
      </c>
      <c r="M25" s="180">
        <f t="shared" ca="1" si="9"/>
        <v>410.23</v>
      </c>
      <c r="N25" s="178">
        <f t="shared" ca="1" si="10"/>
        <v>318.4178538105453</v>
      </c>
      <c r="O25" s="179">
        <f t="shared" ca="1" si="11"/>
        <v>86.839414687858039</v>
      </c>
      <c r="P25" s="179">
        <f t="shared" ca="1" si="12"/>
        <v>4.969966501596665</v>
      </c>
      <c r="Q25" s="179">
        <f t="shared" ca="1" si="13"/>
        <v>0</v>
      </c>
      <c r="R25" s="180">
        <f t="shared" ca="1" si="14"/>
        <v>410.22723500000001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380</v>
      </c>
      <c r="H26" s="181">
        <f t="shared" ca="1" si="2"/>
        <v>366.66199999999998</v>
      </c>
      <c r="I26" s="182">
        <f t="shared" ca="1" si="5"/>
        <v>274.16000000000003</v>
      </c>
      <c r="J26" s="179">
        <f t="shared" ca="1" si="6"/>
        <v>87.5</v>
      </c>
      <c r="K26" s="179">
        <f t="shared" ca="1" si="7"/>
        <v>5.01</v>
      </c>
      <c r="L26" s="179">
        <f t="shared" ca="1" si="8"/>
        <v>0</v>
      </c>
      <c r="M26" s="180">
        <f t="shared" ca="1" si="9"/>
        <v>366.67</v>
      </c>
      <c r="N26" s="178">
        <f t="shared" ca="1" si="10"/>
        <v>274.1540183816511</v>
      </c>
      <c r="O26" s="179">
        <f t="shared" ca="1" si="11"/>
        <v>87.49809092644611</v>
      </c>
      <c r="P26" s="179">
        <f t="shared" ca="1" si="12"/>
        <v>5.0098906919028003</v>
      </c>
      <c r="Q26" s="179">
        <f t="shared" ca="1" si="13"/>
        <v>0</v>
      </c>
      <c r="R26" s="180">
        <f t="shared" ca="1" si="14"/>
        <v>366.66200000000003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401.10096299999998</v>
      </c>
      <c r="H27" s="181">
        <f t="shared" ca="1" si="2"/>
        <v>387.02231899999998</v>
      </c>
      <c r="I27" s="182">
        <f t="shared" ca="1" si="5"/>
        <v>286.58</v>
      </c>
      <c r="J27" s="179">
        <f t="shared" ca="1" si="6"/>
        <v>95.53</v>
      </c>
      <c r="K27" s="179">
        <f t="shared" ca="1" si="7"/>
        <v>4.92</v>
      </c>
      <c r="L27" s="179">
        <f t="shared" ca="1" si="8"/>
        <v>0</v>
      </c>
      <c r="M27" s="180">
        <f t="shared" ca="1" si="9"/>
        <v>387.03000000000003</v>
      </c>
      <c r="N27" s="178">
        <f t="shared" ca="1" si="10"/>
        <v>286.57431253137992</v>
      </c>
      <c r="O27" s="179">
        <f t="shared" ca="1" si="11"/>
        <v>95.528104110973302</v>
      </c>
      <c r="P27" s="179">
        <f t="shared" ca="1" si="12"/>
        <v>4.9199023576466931</v>
      </c>
      <c r="Q27" s="179">
        <f t="shared" ca="1" si="13"/>
        <v>0</v>
      </c>
      <c r="R27" s="180">
        <f t="shared" ca="1" si="14"/>
        <v>387.02231899999992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415.15</v>
      </c>
      <c r="H28" s="181">
        <f t="shared" ca="1" si="2"/>
        <v>400.57823500000001</v>
      </c>
      <c r="I28" s="182">
        <f t="shared" ca="1" si="5"/>
        <v>279.82</v>
      </c>
      <c r="J28" s="179">
        <f t="shared" ca="1" si="6"/>
        <v>115.79</v>
      </c>
      <c r="K28" s="179">
        <f t="shared" ca="1" si="7"/>
        <v>4.97</v>
      </c>
      <c r="L28" s="179">
        <f t="shared" ca="1" si="8"/>
        <v>0</v>
      </c>
      <c r="M28" s="180">
        <f t="shared" ca="1" si="9"/>
        <v>400.58000000000004</v>
      </c>
      <c r="N28" s="178">
        <f t="shared" ca="1" si="10"/>
        <v>279.81876708198109</v>
      </c>
      <c r="O28" s="179">
        <f t="shared" ca="1" si="11"/>
        <v>115.78948981639122</v>
      </c>
      <c r="P28" s="179">
        <f t="shared" ca="1" si="12"/>
        <v>4.969978101627639</v>
      </c>
      <c r="Q28" s="179">
        <f t="shared" ca="1" si="13"/>
        <v>0</v>
      </c>
      <c r="R28" s="180">
        <f t="shared" ca="1" si="14"/>
        <v>400.57823499999995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397.15</v>
      </c>
      <c r="H29" s="181">
        <f t="shared" ca="1" si="2"/>
        <v>383.210035</v>
      </c>
      <c r="I29" s="182">
        <f t="shared" ca="1" si="5"/>
        <v>272.10000000000002</v>
      </c>
      <c r="J29" s="179">
        <f t="shared" ca="1" si="6"/>
        <v>106.14</v>
      </c>
      <c r="K29" s="179">
        <f t="shared" ca="1" si="7"/>
        <v>4.97</v>
      </c>
      <c r="L29" s="179">
        <f t="shared" ca="1" si="8"/>
        <v>0</v>
      </c>
      <c r="M29" s="180">
        <f t="shared" ca="1" si="9"/>
        <v>383.21000000000004</v>
      </c>
      <c r="N29" s="178">
        <f t="shared" ca="1" si="10"/>
        <v>272.10002485190887</v>
      </c>
      <c r="O29" s="179">
        <f t="shared" ca="1" si="11"/>
        <v>106.14000969416246</v>
      </c>
      <c r="P29" s="179">
        <f t="shared" ca="1" si="12"/>
        <v>4.9700004539286544</v>
      </c>
      <c r="Q29" s="179">
        <f t="shared" ca="1" si="13"/>
        <v>0</v>
      </c>
      <c r="R29" s="180">
        <f t="shared" ca="1" si="14"/>
        <v>383.210035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387.15</v>
      </c>
      <c r="H30" s="181">
        <f t="shared" ca="1" si="2"/>
        <v>373.561035</v>
      </c>
      <c r="I30" s="182">
        <f t="shared" ca="1" si="5"/>
        <v>272.10000000000002</v>
      </c>
      <c r="J30" s="179">
        <f t="shared" ca="1" si="6"/>
        <v>96.49</v>
      </c>
      <c r="K30" s="179">
        <f t="shared" ca="1" si="7"/>
        <v>4.97</v>
      </c>
      <c r="L30" s="179">
        <f t="shared" ca="1" si="8"/>
        <v>0</v>
      </c>
      <c r="M30" s="180">
        <f t="shared" ca="1" si="9"/>
        <v>373.56000000000006</v>
      </c>
      <c r="N30" s="178">
        <f t="shared" ca="1" si="10"/>
        <v>272.10075389094118</v>
      </c>
      <c r="O30" s="179">
        <f t="shared" ca="1" si="11"/>
        <v>96.490267338981667</v>
      </c>
      <c r="P30" s="179">
        <f t="shared" ca="1" si="12"/>
        <v>4.9700137700770952</v>
      </c>
      <c r="Q30" s="179">
        <f t="shared" ca="1" si="13"/>
        <v>0</v>
      </c>
      <c r="R30" s="180">
        <f t="shared" ca="1" si="14"/>
        <v>373.56103499999995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380</v>
      </c>
      <c r="H31" s="181">
        <f t="shared" ca="1" si="2"/>
        <v>366.66199999999998</v>
      </c>
      <c r="I31" s="182">
        <f t="shared" ca="1" si="5"/>
        <v>274.16000000000003</v>
      </c>
      <c r="J31" s="179">
        <f t="shared" ca="1" si="6"/>
        <v>87.5</v>
      </c>
      <c r="K31" s="179">
        <f t="shared" ca="1" si="7"/>
        <v>5.01</v>
      </c>
      <c r="L31" s="179">
        <f t="shared" ca="1" si="8"/>
        <v>0</v>
      </c>
      <c r="M31" s="180">
        <f t="shared" ca="1" si="9"/>
        <v>366.67</v>
      </c>
      <c r="N31" s="178">
        <f t="shared" ca="1" si="10"/>
        <v>274.1540183816511</v>
      </c>
      <c r="O31" s="179">
        <f t="shared" ca="1" si="11"/>
        <v>87.49809092644611</v>
      </c>
      <c r="P31" s="179">
        <f t="shared" ca="1" si="12"/>
        <v>5.0098906919028003</v>
      </c>
      <c r="Q31" s="179">
        <f t="shared" ca="1" si="13"/>
        <v>0</v>
      </c>
      <c r="R31" s="180">
        <f t="shared" ca="1" si="14"/>
        <v>366.66200000000003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366.66199999999998</v>
      </c>
      <c r="I32" s="182">
        <f t="shared" ca="1" si="5"/>
        <v>274.16000000000003</v>
      </c>
      <c r="J32" s="179">
        <f t="shared" ca="1" si="6"/>
        <v>87.5</v>
      </c>
      <c r="K32" s="179">
        <f t="shared" ca="1" si="7"/>
        <v>5.01</v>
      </c>
      <c r="L32" s="179">
        <f t="shared" ca="1" si="8"/>
        <v>0</v>
      </c>
      <c r="M32" s="180">
        <f t="shared" ca="1" si="9"/>
        <v>366.67</v>
      </c>
      <c r="N32" s="178">
        <f t="shared" ca="1" si="10"/>
        <v>274.1540183816511</v>
      </c>
      <c r="O32" s="179">
        <f t="shared" ca="1" si="11"/>
        <v>87.49809092644611</v>
      </c>
      <c r="P32" s="179">
        <f t="shared" ca="1" si="12"/>
        <v>5.0098906919028003</v>
      </c>
      <c r="Q32" s="179">
        <f t="shared" ca="1" si="13"/>
        <v>0</v>
      </c>
      <c r="R32" s="180">
        <f t="shared" ca="1" si="14"/>
        <v>366.66200000000003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366.66199999999998</v>
      </c>
      <c r="I33" s="182">
        <f t="shared" ca="1" si="5"/>
        <v>274.16000000000003</v>
      </c>
      <c r="J33" s="179">
        <f t="shared" ca="1" si="6"/>
        <v>87.5</v>
      </c>
      <c r="K33" s="179">
        <f t="shared" ca="1" si="7"/>
        <v>5.01</v>
      </c>
      <c r="L33" s="179">
        <f t="shared" ca="1" si="8"/>
        <v>0</v>
      </c>
      <c r="M33" s="180">
        <f t="shared" ca="1" si="9"/>
        <v>366.67</v>
      </c>
      <c r="N33" s="178">
        <f t="shared" ca="1" si="10"/>
        <v>274.1540183816511</v>
      </c>
      <c r="O33" s="179">
        <f t="shared" ca="1" si="11"/>
        <v>87.49809092644611</v>
      </c>
      <c r="P33" s="179">
        <f t="shared" ca="1" si="12"/>
        <v>5.0098906919028003</v>
      </c>
      <c r="Q33" s="179">
        <f t="shared" ca="1" si="13"/>
        <v>0</v>
      </c>
      <c r="R33" s="180">
        <f t="shared" ca="1" si="14"/>
        <v>366.66200000000003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366.66199999999998</v>
      </c>
      <c r="I34" s="182">
        <f t="shared" ca="1" si="5"/>
        <v>274.16000000000003</v>
      </c>
      <c r="J34" s="179">
        <f t="shared" ca="1" si="6"/>
        <v>87.5</v>
      </c>
      <c r="K34" s="179">
        <f t="shared" ca="1" si="7"/>
        <v>5.01</v>
      </c>
      <c r="L34" s="179">
        <f t="shared" ca="1" si="8"/>
        <v>0</v>
      </c>
      <c r="M34" s="180">
        <f t="shared" ca="1" si="9"/>
        <v>366.67</v>
      </c>
      <c r="N34" s="178">
        <f t="shared" ca="1" si="10"/>
        <v>274.1540183816511</v>
      </c>
      <c r="O34" s="179">
        <f t="shared" ca="1" si="11"/>
        <v>87.49809092644611</v>
      </c>
      <c r="P34" s="179">
        <f t="shared" ca="1" si="12"/>
        <v>5.0098906919028003</v>
      </c>
      <c r="Q34" s="179">
        <f t="shared" ca="1" si="13"/>
        <v>0</v>
      </c>
      <c r="R34" s="180">
        <f t="shared" ca="1" si="14"/>
        <v>366.66200000000003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366.66199999999998</v>
      </c>
      <c r="I35" s="182">
        <f t="shared" ca="1" si="5"/>
        <v>274.16000000000003</v>
      </c>
      <c r="J35" s="179">
        <f t="shared" ca="1" si="6"/>
        <v>87.5</v>
      </c>
      <c r="K35" s="179">
        <f t="shared" ca="1" si="7"/>
        <v>5.01</v>
      </c>
      <c r="L35" s="179">
        <f t="shared" ca="1" si="8"/>
        <v>0</v>
      </c>
      <c r="M35" s="180">
        <f t="shared" ca="1" si="9"/>
        <v>366.67</v>
      </c>
      <c r="N35" s="178">
        <f t="shared" ca="1" si="10"/>
        <v>274.1540183816511</v>
      </c>
      <c r="O35" s="179">
        <f t="shared" ca="1" si="11"/>
        <v>87.49809092644611</v>
      </c>
      <c r="P35" s="179">
        <f t="shared" ca="1" si="12"/>
        <v>5.0098906919028003</v>
      </c>
      <c r="Q35" s="179">
        <f t="shared" ca="1" si="13"/>
        <v>0</v>
      </c>
      <c r="R35" s="180">
        <f t="shared" ca="1" si="14"/>
        <v>366.66200000000003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366.66199999999998</v>
      </c>
      <c r="I36" s="182">
        <f t="shared" ca="1" si="5"/>
        <v>274.16000000000003</v>
      </c>
      <c r="J36" s="179">
        <f t="shared" ca="1" si="6"/>
        <v>87.5</v>
      </c>
      <c r="K36" s="179">
        <f t="shared" ca="1" si="7"/>
        <v>5.01</v>
      </c>
      <c r="L36" s="179">
        <f t="shared" ca="1" si="8"/>
        <v>0</v>
      </c>
      <c r="M36" s="180">
        <f t="shared" ca="1" si="9"/>
        <v>366.67</v>
      </c>
      <c r="N36" s="178">
        <f t="shared" ca="1" si="10"/>
        <v>274.1540183816511</v>
      </c>
      <c r="O36" s="179">
        <f t="shared" ca="1" si="11"/>
        <v>87.49809092644611</v>
      </c>
      <c r="P36" s="179">
        <f t="shared" ca="1" si="12"/>
        <v>5.0098906919028003</v>
      </c>
      <c r="Q36" s="179">
        <f t="shared" ca="1" si="13"/>
        <v>0</v>
      </c>
      <c r="R36" s="180">
        <f t="shared" ca="1" si="14"/>
        <v>366.66200000000003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366.66199999999998</v>
      </c>
      <c r="I37" s="182">
        <f t="shared" ca="1" si="5"/>
        <v>274.16000000000003</v>
      </c>
      <c r="J37" s="179">
        <f t="shared" ca="1" si="6"/>
        <v>87.5</v>
      </c>
      <c r="K37" s="179">
        <f t="shared" ca="1" si="7"/>
        <v>5.01</v>
      </c>
      <c r="L37" s="179">
        <f t="shared" ca="1" si="8"/>
        <v>0</v>
      </c>
      <c r="M37" s="180">
        <f t="shared" ca="1" si="9"/>
        <v>366.67</v>
      </c>
      <c r="N37" s="178">
        <f t="shared" ca="1" si="10"/>
        <v>274.1540183816511</v>
      </c>
      <c r="O37" s="179">
        <f t="shared" ca="1" si="11"/>
        <v>87.49809092644611</v>
      </c>
      <c r="P37" s="179">
        <f t="shared" ca="1" si="12"/>
        <v>5.0098906919028003</v>
      </c>
      <c r="Q37" s="179">
        <f t="shared" ca="1" si="13"/>
        <v>0</v>
      </c>
      <c r="R37" s="180">
        <f t="shared" ca="1" si="14"/>
        <v>366.66200000000003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366.66199999999998</v>
      </c>
      <c r="I38" s="182">
        <f t="shared" ca="1" si="5"/>
        <v>274.16000000000003</v>
      </c>
      <c r="J38" s="179">
        <f t="shared" ca="1" si="6"/>
        <v>87.5</v>
      </c>
      <c r="K38" s="179">
        <f t="shared" ca="1" si="7"/>
        <v>5.01</v>
      </c>
      <c r="L38" s="179">
        <f t="shared" ca="1" si="8"/>
        <v>0</v>
      </c>
      <c r="M38" s="180">
        <f t="shared" ca="1" si="9"/>
        <v>366.67</v>
      </c>
      <c r="N38" s="178">
        <f t="shared" ca="1" si="10"/>
        <v>274.1540183816511</v>
      </c>
      <c r="O38" s="179">
        <f t="shared" ca="1" si="11"/>
        <v>87.49809092644611</v>
      </c>
      <c r="P38" s="179">
        <f t="shared" ca="1" si="12"/>
        <v>5.0098906919028003</v>
      </c>
      <c r="Q38" s="179">
        <f t="shared" ca="1" si="13"/>
        <v>0</v>
      </c>
      <c r="R38" s="180">
        <f t="shared" ca="1" si="14"/>
        <v>366.66200000000003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366.66199999999998</v>
      </c>
      <c r="I39" s="182">
        <f t="shared" ca="1" si="5"/>
        <v>274.16000000000003</v>
      </c>
      <c r="J39" s="179">
        <f t="shared" ca="1" si="6"/>
        <v>87.5</v>
      </c>
      <c r="K39" s="179">
        <f t="shared" ca="1" si="7"/>
        <v>5.01</v>
      </c>
      <c r="L39" s="179">
        <f t="shared" ca="1" si="8"/>
        <v>0</v>
      </c>
      <c r="M39" s="180">
        <f t="shared" ca="1" si="9"/>
        <v>366.67</v>
      </c>
      <c r="N39" s="178">
        <f t="shared" ca="1" si="10"/>
        <v>274.1540183816511</v>
      </c>
      <c r="O39" s="179">
        <f t="shared" ca="1" si="11"/>
        <v>87.49809092644611</v>
      </c>
      <c r="P39" s="179">
        <f t="shared" ca="1" si="12"/>
        <v>5.0098906919028003</v>
      </c>
      <c r="Q39" s="179">
        <f t="shared" ca="1" si="13"/>
        <v>0</v>
      </c>
      <c r="R39" s="180">
        <f t="shared" ca="1" si="14"/>
        <v>366.66200000000003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366.66199999999998</v>
      </c>
      <c r="I40" s="182">
        <f t="shared" ca="1" si="5"/>
        <v>274.16000000000003</v>
      </c>
      <c r="J40" s="179">
        <f t="shared" ca="1" si="6"/>
        <v>87.5</v>
      </c>
      <c r="K40" s="179">
        <f t="shared" ca="1" si="7"/>
        <v>5.01</v>
      </c>
      <c r="L40" s="179">
        <f t="shared" ca="1" si="8"/>
        <v>0</v>
      </c>
      <c r="M40" s="180">
        <f t="shared" ca="1" si="9"/>
        <v>366.67</v>
      </c>
      <c r="N40" s="178">
        <f t="shared" ca="1" si="10"/>
        <v>274.1540183816511</v>
      </c>
      <c r="O40" s="179">
        <f t="shared" ca="1" si="11"/>
        <v>87.49809092644611</v>
      </c>
      <c r="P40" s="179">
        <f t="shared" ca="1" si="12"/>
        <v>5.0098906919028003</v>
      </c>
      <c r="Q40" s="179">
        <f t="shared" ca="1" si="13"/>
        <v>0</v>
      </c>
      <c r="R40" s="180">
        <f t="shared" ca="1" si="14"/>
        <v>366.66200000000003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366.66199999999998</v>
      </c>
      <c r="I41" s="182">
        <f t="shared" ca="1" si="5"/>
        <v>274.16000000000003</v>
      </c>
      <c r="J41" s="179">
        <f t="shared" ca="1" si="6"/>
        <v>87.5</v>
      </c>
      <c r="K41" s="179">
        <f t="shared" ca="1" si="7"/>
        <v>5.01</v>
      </c>
      <c r="L41" s="179">
        <f t="shared" ca="1" si="8"/>
        <v>0</v>
      </c>
      <c r="M41" s="180">
        <f t="shared" ca="1" si="9"/>
        <v>366.67</v>
      </c>
      <c r="N41" s="178">
        <f t="shared" ca="1" si="10"/>
        <v>274.1540183816511</v>
      </c>
      <c r="O41" s="179">
        <f t="shared" ca="1" si="11"/>
        <v>87.49809092644611</v>
      </c>
      <c r="P41" s="179">
        <f t="shared" ca="1" si="12"/>
        <v>5.0098906919028003</v>
      </c>
      <c r="Q41" s="179">
        <f t="shared" ca="1" si="13"/>
        <v>0</v>
      </c>
      <c r="R41" s="180">
        <f t="shared" ca="1" si="14"/>
        <v>366.66200000000003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366.66199999999998</v>
      </c>
      <c r="I42" s="182">
        <f t="shared" ca="1" si="5"/>
        <v>274.16000000000003</v>
      </c>
      <c r="J42" s="179">
        <f t="shared" ca="1" si="6"/>
        <v>87.5</v>
      </c>
      <c r="K42" s="179">
        <f t="shared" ca="1" si="7"/>
        <v>5.01</v>
      </c>
      <c r="L42" s="179">
        <f t="shared" ca="1" si="8"/>
        <v>0</v>
      </c>
      <c r="M42" s="180">
        <f t="shared" ca="1" si="9"/>
        <v>366.67</v>
      </c>
      <c r="N42" s="178">
        <f t="shared" ca="1" si="10"/>
        <v>274.1540183816511</v>
      </c>
      <c r="O42" s="179">
        <f t="shared" ca="1" si="11"/>
        <v>87.49809092644611</v>
      </c>
      <c r="P42" s="179">
        <f t="shared" ca="1" si="12"/>
        <v>5.0098906919028003</v>
      </c>
      <c r="Q42" s="179">
        <f t="shared" ca="1" si="13"/>
        <v>0</v>
      </c>
      <c r="R42" s="180">
        <f t="shared" ca="1" si="14"/>
        <v>366.66200000000003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376.88260000000002</v>
      </c>
      <c r="H43" s="181">
        <f t="shared" ca="1" si="2"/>
        <v>363.654021</v>
      </c>
      <c r="I43" s="182">
        <f t="shared" ca="1" si="5"/>
        <v>272.10000000000002</v>
      </c>
      <c r="J43" s="179">
        <f t="shared" ca="1" si="6"/>
        <v>83.79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363.65000000000009</v>
      </c>
      <c r="N43" s="178">
        <f t="shared" ca="1" si="10"/>
        <v>272.10300870094869</v>
      </c>
      <c r="O43" s="179">
        <f t="shared" ca="1" si="11"/>
        <v>83.790926494128954</v>
      </c>
      <c r="P43" s="179">
        <f t="shared" ca="1" si="12"/>
        <v>4.9700549549566873</v>
      </c>
      <c r="Q43" s="179">
        <f t="shared" ca="1" si="13"/>
        <v>2.7900308499656257</v>
      </c>
      <c r="R43" s="180">
        <f t="shared" ca="1" si="14"/>
        <v>363.65402099999994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376.88260000000002</v>
      </c>
      <c r="H44" s="181">
        <f t="shared" ca="1" si="2"/>
        <v>363.654021</v>
      </c>
      <c r="I44" s="182">
        <f t="shared" ca="1" si="5"/>
        <v>272.10000000000002</v>
      </c>
      <c r="J44" s="179">
        <f t="shared" ca="1" si="6"/>
        <v>83.79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363.65000000000009</v>
      </c>
      <c r="N44" s="178">
        <f t="shared" ca="1" si="10"/>
        <v>272.10300870094869</v>
      </c>
      <c r="O44" s="179">
        <f t="shared" ca="1" si="11"/>
        <v>83.790926494128954</v>
      </c>
      <c r="P44" s="179">
        <f t="shared" ca="1" si="12"/>
        <v>4.9700549549566873</v>
      </c>
      <c r="Q44" s="179">
        <f t="shared" ca="1" si="13"/>
        <v>2.7900308499656257</v>
      </c>
      <c r="R44" s="180">
        <f t="shared" ca="1" si="14"/>
        <v>363.65402099999994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376.88260000000002</v>
      </c>
      <c r="H45" s="181">
        <f t="shared" ca="1" si="2"/>
        <v>363.654021</v>
      </c>
      <c r="I45" s="182">
        <f t="shared" ca="1" si="5"/>
        <v>272.10000000000002</v>
      </c>
      <c r="J45" s="179">
        <f t="shared" ca="1" si="6"/>
        <v>83.79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363.65000000000009</v>
      </c>
      <c r="N45" s="178">
        <f t="shared" ca="1" si="10"/>
        <v>272.10300870094869</v>
      </c>
      <c r="O45" s="179">
        <f t="shared" ca="1" si="11"/>
        <v>83.790926494128954</v>
      </c>
      <c r="P45" s="179">
        <f t="shared" ca="1" si="12"/>
        <v>4.9700549549566873</v>
      </c>
      <c r="Q45" s="179">
        <f t="shared" ca="1" si="13"/>
        <v>2.7900308499656257</v>
      </c>
      <c r="R45" s="180">
        <f t="shared" ca="1" si="14"/>
        <v>363.65402099999994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376.88260000000002</v>
      </c>
      <c r="H46" s="181">
        <f t="shared" ca="1" si="2"/>
        <v>363.654021</v>
      </c>
      <c r="I46" s="182">
        <f t="shared" ca="1" si="5"/>
        <v>272.10000000000002</v>
      </c>
      <c r="J46" s="179">
        <f t="shared" ca="1" si="6"/>
        <v>83.79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363.65000000000009</v>
      </c>
      <c r="N46" s="178">
        <f t="shared" ca="1" si="10"/>
        <v>272.10300870094869</v>
      </c>
      <c r="O46" s="179">
        <f t="shared" ca="1" si="11"/>
        <v>83.790926494128954</v>
      </c>
      <c r="P46" s="179">
        <f t="shared" ca="1" si="12"/>
        <v>4.9700549549566873</v>
      </c>
      <c r="Q46" s="179">
        <f t="shared" ca="1" si="13"/>
        <v>2.7900308499656257</v>
      </c>
      <c r="R46" s="180">
        <f t="shared" ca="1" si="14"/>
        <v>363.65402099999994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376.88260000000002</v>
      </c>
      <c r="H47" s="181">
        <f t="shared" ca="1" si="2"/>
        <v>363.654021</v>
      </c>
      <c r="I47" s="182">
        <f t="shared" ca="1" si="5"/>
        <v>272.10000000000002</v>
      </c>
      <c r="J47" s="179">
        <f t="shared" ca="1" si="6"/>
        <v>83.79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363.65000000000009</v>
      </c>
      <c r="N47" s="178">
        <f t="shared" ca="1" si="10"/>
        <v>272.10300870094869</v>
      </c>
      <c r="O47" s="179">
        <f t="shared" ca="1" si="11"/>
        <v>83.790926494128954</v>
      </c>
      <c r="P47" s="179">
        <f t="shared" ca="1" si="12"/>
        <v>4.9700549549566873</v>
      </c>
      <c r="Q47" s="179">
        <f t="shared" ca="1" si="13"/>
        <v>2.7900308499656257</v>
      </c>
      <c r="R47" s="180">
        <f t="shared" ca="1" si="14"/>
        <v>363.65402099999994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376.88260000000002</v>
      </c>
      <c r="H48" s="181">
        <f t="shared" ca="1" si="2"/>
        <v>363.654021</v>
      </c>
      <c r="I48" s="182">
        <f t="shared" ca="1" si="5"/>
        <v>272.10000000000002</v>
      </c>
      <c r="J48" s="179">
        <f t="shared" ca="1" si="6"/>
        <v>83.79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363.65000000000009</v>
      </c>
      <c r="N48" s="178">
        <f t="shared" ca="1" si="10"/>
        <v>272.10300870094869</v>
      </c>
      <c r="O48" s="179">
        <f t="shared" ca="1" si="11"/>
        <v>83.790926494128954</v>
      </c>
      <c r="P48" s="179">
        <f t="shared" ca="1" si="12"/>
        <v>4.9700549549566873</v>
      </c>
      <c r="Q48" s="179">
        <f t="shared" ca="1" si="13"/>
        <v>2.7900308499656257</v>
      </c>
      <c r="R48" s="180">
        <f t="shared" ca="1" si="14"/>
        <v>363.65402099999994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376.88260000000002</v>
      </c>
      <c r="H49" s="181">
        <f t="shared" ca="1" si="2"/>
        <v>363.654021</v>
      </c>
      <c r="I49" s="182">
        <f t="shared" ca="1" si="5"/>
        <v>272.10000000000002</v>
      </c>
      <c r="J49" s="179">
        <f t="shared" ca="1" si="6"/>
        <v>83.79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363.65000000000009</v>
      </c>
      <c r="N49" s="178">
        <f t="shared" ca="1" si="10"/>
        <v>272.10300870094869</v>
      </c>
      <c r="O49" s="179">
        <f t="shared" ca="1" si="11"/>
        <v>83.790926494128954</v>
      </c>
      <c r="P49" s="179">
        <f t="shared" ca="1" si="12"/>
        <v>4.9700549549566873</v>
      </c>
      <c r="Q49" s="179">
        <f t="shared" ca="1" si="13"/>
        <v>2.7900308499656257</v>
      </c>
      <c r="R49" s="180">
        <f t="shared" ca="1" si="14"/>
        <v>363.65402099999994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376.88260000000002</v>
      </c>
      <c r="H50" s="181">
        <f t="shared" ca="1" si="2"/>
        <v>363.654021</v>
      </c>
      <c r="I50" s="182">
        <f t="shared" ca="1" si="5"/>
        <v>272.10000000000002</v>
      </c>
      <c r="J50" s="179">
        <f t="shared" ca="1" si="6"/>
        <v>83.79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363.65000000000009</v>
      </c>
      <c r="N50" s="178">
        <f t="shared" ca="1" si="10"/>
        <v>272.10300870094869</v>
      </c>
      <c r="O50" s="179">
        <f t="shared" ca="1" si="11"/>
        <v>83.790926494128954</v>
      </c>
      <c r="P50" s="179">
        <f t="shared" ca="1" si="12"/>
        <v>4.9700549549566873</v>
      </c>
      <c r="Q50" s="179">
        <f t="shared" ca="1" si="13"/>
        <v>2.7900308499656257</v>
      </c>
      <c r="R50" s="180">
        <f t="shared" ca="1" si="14"/>
        <v>363.65402099999994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376.88260000000002</v>
      </c>
      <c r="H51" s="181">
        <f t="shared" ca="1" si="2"/>
        <v>363.654021</v>
      </c>
      <c r="I51" s="182">
        <f t="shared" ca="1" si="5"/>
        <v>272.10000000000002</v>
      </c>
      <c r="J51" s="179">
        <f t="shared" ca="1" si="6"/>
        <v>83.79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363.65000000000009</v>
      </c>
      <c r="N51" s="178">
        <f t="shared" ca="1" si="10"/>
        <v>272.10300870094869</v>
      </c>
      <c r="O51" s="179">
        <f t="shared" ca="1" si="11"/>
        <v>83.790926494128954</v>
      </c>
      <c r="P51" s="179">
        <f t="shared" ca="1" si="12"/>
        <v>4.9700549549566873</v>
      </c>
      <c r="Q51" s="179">
        <f t="shared" ca="1" si="13"/>
        <v>2.7900308499656257</v>
      </c>
      <c r="R51" s="180">
        <f t="shared" ca="1" si="14"/>
        <v>363.65402099999994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376.88260000000002</v>
      </c>
      <c r="H52" s="181">
        <f t="shared" ca="1" si="2"/>
        <v>363.654021</v>
      </c>
      <c r="I52" s="182">
        <f t="shared" ca="1" si="5"/>
        <v>272.10000000000002</v>
      </c>
      <c r="J52" s="179">
        <f t="shared" ca="1" si="6"/>
        <v>83.79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363.65000000000009</v>
      </c>
      <c r="N52" s="178">
        <f t="shared" ca="1" si="10"/>
        <v>272.10300870094869</v>
      </c>
      <c r="O52" s="179">
        <f t="shared" ca="1" si="11"/>
        <v>83.790926494128954</v>
      </c>
      <c r="P52" s="179">
        <f t="shared" ca="1" si="12"/>
        <v>4.9700549549566873</v>
      </c>
      <c r="Q52" s="179">
        <f t="shared" ca="1" si="13"/>
        <v>2.7900308499656257</v>
      </c>
      <c r="R52" s="180">
        <f t="shared" ca="1" si="14"/>
        <v>363.65402099999994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376.88260000000002</v>
      </c>
      <c r="H53" s="181">
        <f t="shared" ca="1" si="2"/>
        <v>363.654021</v>
      </c>
      <c r="I53" s="182">
        <f t="shared" ca="1" si="5"/>
        <v>272.10000000000002</v>
      </c>
      <c r="J53" s="179">
        <f t="shared" ca="1" si="6"/>
        <v>83.79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363.65000000000009</v>
      </c>
      <c r="N53" s="178">
        <f t="shared" ca="1" si="10"/>
        <v>272.10300870094869</v>
      </c>
      <c r="O53" s="179">
        <f t="shared" ca="1" si="11"/>
        <v>83.790926494128954</v>
      </c>
      <c r="P53" s="179">
        <f t="shared" ca="1" si="12"/>
        <v>4.9700549549566873</v>
      </c>
      <c r="Q53" s="179">
        <f t="shared" ca="1" si="13"/>
        <v>2.7900308499656257</v>
      </c>
      <c r="R53" s="180">
        <f t="shared" ca="1" si="14"/>
        <v>363.65402099999994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376.88260000000002</v>
      </c>
      <c r="H54" s="181">
        <f t="shared" ca="1" si="2"/>
        <v>363.654021</v>
      </c>
      <c r="I54" s="182">
        <f t="shared" ca="1" si="5"/>
        <v>272.10000000000002</v>
      </c>
      <c r="J54" s="179">
        <f t="shared" ca="1" si="6"/>
        <v>83.79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363.65000000000009</v>
      </c>
      <c r="N54" s="178">
        <f t="shared" ca="1" si="10"/>
        <v>272.10300870094869</v>
      </c>
      <c r="O54" s="179">
        <f t="shared" ca="1" si="11"/>
        <v>83.790926494128954</v>
      </c>
      <c r="P54" s="179">
        <f t="shared" ca="1" si="12"/>
        <v>4.9700549549566873</v>
      </c>
      <c r="Q54" s="179">
        <f t="shared" ca="1" si="13"/>
        <v>2.7900308499656257</v>
      </c>
      <c r="R54" s="180">
        <f t="shared" ca="1" si="14"/>
        <v>363.65402099999994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376.88260000000002</v>
      </c>
      <c r="H55" s="181">
        <f t="shared" ca="1" si="2"/>
        <v>363.654021</v>
      </c>
      <c r="I55" s="182">
        <f t="shared" ca="1" si="5"/>
        <v>272.10000000000002</v>
      </c>
      <c r="J55" s="179">
        <f t="shared" ca="1" si="6"/>
        <v>83.79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363.65000000000009</v>
      </c>
      <c r="N55" s="178">
        <f t="shared" ca="1" si="10"/>
        <v>272.10300870094869</v>
      </c>
      <c r="O55" s="179">
        <f t="shared" ca="1" si="11"/>
        <v>83.790926494128954</v>
      </c>
      <c r="P55" s="179">
        <f t="shared" ca="1" si="12"/>
        <v>4.9700549549566873</v>
      </c>
      <c r="Q55" s="179">
        <f t="shared" ca="1" si="13"/>
        <v>2.7900308499656257</v>
      </c>
      <c r="R55" s="180">
        <f t="shared" ca="1" si="14"/>
        <v>363.65402099999994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376.88260000000002</v>
      </c>
      <c r="H56" s="181">
        <f t="shared" ca="1" si="2"/>
        <v>363.654021</v>
      </c>
      <c r="I56" s="182">
        <f t="shared" ca="1" si="5"/>
        <v>272.10000000000002</v>
      </c>
      <c r="J56" s="179">
        <f t="shared" ca="1" si="6"/>
        <v>83.79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363.65000000000009</v>
      </c>
      <c r="N56" s="178">
        <f t="shared" ca="1" si="10"/>
        <v>272.10300870094869</v>
      </c>
      <c r="O56" s="179">
        <f t="shared" ca="1" si="11"/>
        <v>83.790926494128954</v>
      </c>
      <c r="P56" s="179">
        <f t="shared" ca="1" si="12"/>
        <v>4.9700549549566873</v>
      </c>
      <c r="Q56" s="179">
        <f t="shared" ca="1" si="13"/>
        <v>2.7900308499656257</v>
      </c>
      <c r="R56" s="180">
        <f t="shared" ca="1" si="14"/>
        <v>363.65402099999994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376.88260000000002</v>
      </c>
      <c r="H57" s="181">
        <f t="shared" ca="1" si="2"/>
        <v>363.654021</v>
      </c>
      <c r="I57" s="182">
        <f t="shared" ca="1" si="5"/>
        <v>272.10000000000002</v>
      </c>
      <c r="J57" s="179">
        <f t="shared" ca="1" si="6"/>
        <v>83.79</v>
      </c>
      <c r="K57" s="179">
        <f t="shared" ca="1" si="7"/>
        <v>4.97</v>
      </c>
      <c r="L57" s="179">
        <f t="shared" ca="1" si="8"/>
        <v>2.79</v>
      </c>
      <c r="M57" s="180">
        <f t="shared" ca="1" si="9"/>
        <v>363.65000000000009</v>
      </c>
      <c r="N57" s="178">
        <f t="shared" ca="1" si="10"/>
        <v>272.10300870094869</v>
      </c>
      <c r="O57" s="179">
        <f t="shared" ca="1" si="11"/>
        <v>83.790926494128954</v>
      </c>
      <c r="P57" s="179">
        <f t="shared" ca="1" si="12"/>
        <v>4.9700549549566873</v>
      </c>
      <c r="Q57" s="179">
        <f t="shared" ca="1" si="13"/>
        <v>2.7900308499656257</v>
      </c>
      <c r="R57" s="180">
        <f t="shared" ca="1" si="14"/>
        <v>363.65402099999994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444.88260000000002</v>
      </c>
      <c r="H58" s="181">
        <f t="shared" ca="1" si="2"/>
        <v>429.26722100000001</v>
      </c>
      <c r="I58" s="182">
        <f t="shared" ca="1" si="5"/>
        <v>337.72</v>
      </c>
      <c r="J58" s="179">
        <f t="shared" ca="1" si="6"/>
        <v>83.79</v>
      </c>
      <c r="K58" s="179">
        <f t="shared" ca="1" si="7"/>
        <v>4.97</v>
      </c>
      <c r="L58" s="179">
        <f t="shared" ca="1" si="8"/>
        <v>2.79</v>
      </c>
      <c r="M58" s="180">
        <f t="shared" ca="1" si="9"/>
        <v>429.2700000000001</v>
      </c>
      <c r="N58" s="178">
        <f t="shared" ca="1" si="10"/>
        <v>337.71781367465695</v>
      </c>
      <c r="O58" s="179">
        <f t="shared" ca="1" si="11"/>
        <v>83.78945756188412</v>
      </c>
      <c r="P58" s="179">
        <f t="shared" ca="1" si="12"/>
        <v>4.9699678253080801</v>
      </c>
      <c r="Q58" s="179">
        <f t="shared" ca="1" si="13"/>
        <v>2.7899819381508135</v>
      </c>
      <c r="R58" s="180">
        <f t="shared" ca="1" si="14"/>
        <v>429.26722099999995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406.48692799999998</v>
      </c>
      <c r="H59" s="181">
        <f t="shared" ca="1" si="2"/>
        <v>392.21923700000002</v>
      </c>
      <c r="I59" s="182">
        <f t="shared" ca="1" si="5"/>
        <v>272.16000000000003</v>
      </c>
      <c r="J59" s="179">
        <f t="shared" ca="1" si="6"/>
        <v>111.72</v>
      </c>
      <c r="K59" s="179">
        <f t="shared" ca="1" si="7"/>
        <v>6.38</v>
      </c>
      <c r="L59" s="179">
        <f t="shared" ca="1" si="8"/>
        <v>1.97</v>
      </c>
      <c r="M59" s="180">
        <f t="shared" ca="1" si="9"/>
        <v>392.23</v>
      </c>
      <c r="N59" s="178">
        <f t="shared" ca="1" si="10"/>
        <v>272.15253178471818</v>
      </c>
      <c r="O59" s="179">
        <f t="shared" ca="1" si="11"/>
        <v>111.71693434372689</v>
      </c>
      <c r="P59" s="179">
        <f t="shared" ca="1" si="12"/>
        <v>6.3798249294036662</v>
      </c>
      <c r="Q59" s="179">
        <f t="shared" ca="1" si="13"/>
        <v>1.9699459421512888</v>
      </c>
      <c r="R59" s="180">
        <f t="shared" ca="1" si="14"/>
        <v>392.21923700000002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329.48692799999998</v>
      </c>
      <c r="H60" s="181">
        <f t="shared" ca="1" si="2"/>
        <v>317.92193700000001</v>
      </c>
      <c r="I60" s="182">
        <f t="shared" ca="1" si="5"/>
        <v>228.37</v>
      </c>
      <c r="J60" s="179">
        <f t="shared" ca="1" si="6"/>
        <v>83.33</v>
      </c>
      <c r="K60" s="179">
        <f t="shared" ca="1" si="7"/>
        <v>4.76</v>
      </c>
      <c r="L60" s="179">
        <f t="shared" ca="1" si="8"/>
        <v>1.47</v>
      </c>
      <c r="M60" s="180">
        <f t="shared" ca="1" si="9"/>
        <v>317.93</v>
      </c>
      <c r="N60" s="178">
        <f t="shared" ca="1" si="10"/>
        <v>228.36420832475704</v>
      </c>
      <c r="O60" s="179">
        <f t="shared" ca="1" si="11"/>
        <v>83.327886673827578</v>
      </c>
      <c r="P60" s="179">
        <f t="shared" ca="1" si="12"/>
        <v>4.75987928198031</v>
      </c>
      <c r="Q60" s="179">
        <f t="shared" ca="1" si="13"/>
        <v>1.4699627194350957</v>
      </c>
      <c r="R60" s="180">
        <f t="shared" ca="1" si="14"/>
        <v>317.92193700000001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237.05149599999999</v>
      </c>
      <c r="H61" s="181">
        <f t="shared" ca="1" si="2"/>
        <v>228.730988</v>
      </c>
      <c r="I61" s="182">
        <f t="shared" ca="1" si="5"/>
        <v>190.67</v>
      </c>
      <c r="J61" s="179">
        <f t="shared" ca="1" si="6"/>
        <v>33.5</v>
      </c>
      <c r="K61" s="179">
        <f t="shared" ca="1" si="7"/>
        <v>3.49</v>
      </c>
      <c r="L61" s="179">
        <f t="shared" ca="1" si="8"/>
        <v>1.08</v>
      </c>
      <c r="M61" s="180">
        <f t="shared" ca="1" si="9"/>
        <v>228.74</v>
      </c>
      <c r="N61" s="178">
        <f t="shared" ca="1" si="10"/>
        <v>190.66248789874965</v>
      </c>
      <c r="O61" s="179">
        <f t="shared" ca="1" si="11"/>
        <v>33.498680152137794</v>
      </c>
      <c r="P61" s="179">
        <f t="shared" ca="1" si="12"/>
        <v>3.4898624994316694</v>
      </c>
      <c r="Q61" s="179">
        <f t="shared" ca="1" si="13"/>
        <v>1.0799574496808604</v>
      </c>
      <c r="R61" s="180">
        <f t="shared" ca="1" si="14"/>
        <v>228.73098799999997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237.05149599999999</v>
      </c>
      <c r="H62" s="181">
        <f t="shared" ca="1" si="2"/>
        <v>228.730988</v>
      </c>
      <c r="I62" s="182">
        <f t="shared" ca="1" si="5"/>
        <v>190.67</v>
      </c>
      <c r="J62" s="179">
        <f t="shared" ca="1" si="6"/>
        <v>33.5</v>
      </c>
      <c r="K62" s="179">
        <f t="shared" ca="1" si="7"/>
        <v>3.49</v>
      </c>
      <c r="L62" s="179">
        <f t="shared" ca="1" si="8"/>
        <v>1.08</v>
      </c>
      <c r="M62" s="180">
        <f t="shared" ca="1" si="9"/>
        <v>228.74</v>
      </c>
      <c r="N62" s="178">
        <f t="shared" ca="1" si="10"/>
        <v>190.66248789874965</v>
      </c>
      <c r="O62" s="179">
        <f t="shared" ca="1" si="11"/>
        <v>33.498680152137794</v>
      </c>
      <c r="P62" s="179">
        <f t="shared" ca="1" si="12"/>
        <v>3.4898624994316694</v>
      </c>
      <c r="Q62" s="179">
        <f t="shared" ca="1" si="13"/>
        <v>1.0799574496808604</v>
      </c>
      <c r="R62" s="180">
        <f t="shared" ca="1" si="14"/>
        <v>228.73098799999997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269.02588600000001</v>
      </c>
      <c r="H63" s="181">
        <f t="shared" ca="1" si="2"/>
        <v>259.583077</v>
      </c>
      <c r="I63" s="182">
        <f t="shared" ca="1" si="5"/>
        <v>216.38</v>
      </c>
      <c r="J63" s="179">
        <f t="shared" ca="1" si="6"/>
        <v>38.020000000000003</v>
      </c>
      <c r="K63" s="179">
        <f t="shared" ca="1" si="7"/>
        <v>3.96</v>
      </c>
      <c r="L63" s="179">
        <f t="shared" ca="1" si="8"/>
        <v>1.22</v>
      </c>
      <c r="M63" s="180">
        <f t="shared" ca="1" si="9"/>
        <v>259.58000000000004</v>
      </c>
      <c r="N63" s="178">
        <f t="shared" ca="1" si="10"/>
        <v>216.38256491740501</v>
      </c>
      <c r="O63" s="179">
        <f t="shared" ca="1" si="11"/>
        <v>38.02045068009862</v>
      </c>
      <c r="P63" s="179">
        <f t="shared" ca="1" si="12"/>
        <v>3.9600469409045376</v>
      </c>
      <c r="Q63" s="179">
        <f t="shared" ca="1" si="13"/>
        <v>1.220014461591802</v>
      </c>
      <c r="R63" s="180">
        <f t="shared" ca="1" si="14"/>
        <v>259.58307699999995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252.57671500000001</v>
      </c>
      <c r="H64" s="181">
        <f t="shared" ca="1" si="2"/>
        <v>243.71127200000001</v>
      </c>
      <c r="I64" s="182">
        <f t="shared" ca="1" si="5"/>
        <v>209.99</v>
      </c>
      <c r="J64" s="179">
        <f t="shared" ca="1" si="6"/>
        <v>28.69</v>
      </c>
      <c r="K64" s="179">
        <f t="shared" ca="1" si="7"/>
        <v>3.84</v>
      </c>
      <c r="L64" s="179">
        <f t="shared" ca="1" si="8"/>
        <v>1.18</v>
      </c>
      <c r="M64" s="180">
        <f t="shared" ca="1" si="9"/>
        <v>243.70000000000002</v>
      </c>
      <c r="N64" s="178">
        <f t="shared" ca="1" si="10"/>
        <v>209.99971279146493</v>
      </c>
      <c r="O64" s="179">
        <f t="shared" ca="1" si="11"/>
        <v>28.691327015510875</v>
      </c>
      <c r="P64" s="179">
        <f t="shared" ca="1" si="12"/>
        <v>3.8401776137874433</v>
      </c>
      <c r="Q64" s="179">
        <f t="shared" ca="1" si="13"/>
        <v>1.1800545792367665</v>
      </c>
      <c r="R64" s="180">
        <f t="shared" ca="1" si="14"/>
        <v>243.71127199999998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263.99984999999998</v>
      </c>
      <c r="H65" s="181">
        <f t="shared" ca="1" si="2"/>
        <v>254.73345499999999</v>
      </c>
      <c r="I65" s="182">
        <f t="shared" ca="1" si="5"/>
        <v>215.85</v>
      </c>
      <c r="J65" s="179">
        <f t="shared" ca="1" si="6"/>
        <v>33.71</v>
      </c>
      <c r="K65" s="179">
        <f t="shared" ca="1" si="7"/>
        <v>3.95</v>
      </c>
      <c r="L65" s="179">
        <f t="shared" ca="1" si="8"/>
        <v>1.22</v>
      </c>
      <c r="M65" s="180">
        <f t="shared" ca="1" si="9"/>
        <v>254.73</v>
      </c>
      <c r="N65" s="178">
        <f t="shared" ca="1" si="10"/>
        <v>215.85292765575315</v>
      </c>
      <c r="O65" s="179">
        <f t="shared" ca="1" si="11"/>
        <v>33.710457221567935</v>
      </c>
      <c r="P65" s="179">
        <f t="shared" ca="1" si="12"/>
        <v>3.9500535753542971</v>
      </c>
      <c r="Q65" s="179">
        <f t="shared" ca="1" si="13"/>
        <v>1.2200165473246183</v>
      </c>
      <c r="R65" s="180">
        <f t="shared" ca="1" si="14"/>
        <v>254.73345499999999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235.25585899999999</v>
      </c>
      <c r="H66" s="181">
        <f t="shared" ca="1" si="2"/>
        <v>226.998378</v>
      </c>
      <c r="I66" s="182">
        <f t="shared" ca="1" si="5"/>
        <v>190.78</v>
      </c>
      <c r="J66" s="179">
        <f t="shared" ca="1" si="6"/>
        <v>31.66</v>
      </c>
      <c r="K66" s="179">
        <f t="shared" ca="1" si="7"/>
        <v>3.49</v>
      </c>
      <c r="L66" s="179">
        <f t="shared" ca="1" si="8"/>
        <v>1.08</v>
      </c>
      <c r="M66" s="180">
        <f t="shared" ca="1" si="9"/>
        <v>227.01000000000002</v>
      </c>
      <c r="N66" s="178">
        <f t="shared" ca="1" si="10"/>
        <v>190.77023283044798</v>
      </c>
      <c r="O66" s="179">
        <f t="shared" ca="1" si="11"/>
        <v>31.658379135192281</v>
      </c>
      <c r="P66" s="179">
        <f t="shared" ca="1" si="12"/>
        <v>3.4898213260208801</v>
      </c>
      <c r="Q66" s="179">
        <f t="shared" ca="1" si="13"/>
        <v>1.0799447083388396</v>
      </c>
      <c r="R66" s="180">
        <f t="shared" ca="1" si="14"/>
        <v>226.998378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246.25681</v>
      </c>
      <c r="H67" s="181">
        <f t="shared" ref="H67:H98" ca="1" si="17">INDIRECT("ISGS_Delhi_pp!" &amp; $V$3 &amp; X67)</f>
        <v>237.61319599999999</v>
      </c>
      <c r="I67" s="182">
        <f t="shared" ca="1" si="5"/>
        <v>199.7</v>
      </c>
      <c r="J67" s="179">
        <f t="shared" ca="1" si="6"/>
        <v>33.14</v>
      </c>
      <c r="K67" s="179">
        <f t="shared" ca="1" si="7"/>
        <v>3.65</v>
      </c>
      <c r="L67" s="179">
        <f t="shared" ca="1" si="8"/>
        <v>1.1299999999999999</v>
      </c>
      <c r="M67" s="180">
        <f t="shared" ca="1" si="9"/>
        <v>237.61999999999998</v>
      </c>
      <c r="N67" s="178">
        <f t="shared" ca="1" si="10"/>
        <v>199.69428179951183</v>
      </c>
      <c r="O67" s="179">
        <f t="shared" ca="1" si="11"/>
        <v>33.139051070785293</v>
      </c>
      <c r="P67" s="179">
        <f t="shared" ca="1" si="12"/>
        <v>3.649895486070196</v>
      </c>
      <c r="Q67" s="179">
        <f t="shared" ca="1" si="13"/>
        <v>1.1299676436326909</v>
      </c>
      <c r="R67" s="180">
        <f t="shared" ca="1" si="14"/>
        <v>237.61319599999999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263.44492100000002</v>
      </c>
      <c r="H68" s="181">
        <f t="shared" ca="1" si="17"/>
        <v>254.198004</v>
      </c>
      <c r="I68" s="182">
        <f t="shared" ref="I68:I98" ca="1" si="20">INDIRECT("BRPL_EOD!" &amp; $V$3 &amp; X68)</f>
        <v>213.64</v>
      </c>
      <c r="J68" s="179">
        <f t="shared" ref="J68:J98" ca="1" si="21">INDIRECT("BYPL_EOD!" &amp; $V$3 &amp; X68)</f>
        <v>35.450000000000003</v>
      </c>
      <c r="K68" s="179">
        <f t="shared" ref="K68:K98" ca="1" si="22">INDIRECT("TPDDL_EOD!" &amp; $V$3 &amp; X68)</f>
        <v>3.91</v>
      </c>
      <c r="L68" s="179">
        <f t="shared" ref="L68:L98" ca="1" si="23">INDIRECT("NDMC_EOD!" &amp; $V$3 &amp; X68)</f>
        <v>1.21</v>
      </c>
      <c r="M68" s="180">
        <f t="shared" ref="M68:M98" ca="1" si="24">SUM(I68:L68)</f>
        <v>254.20999999999998</v>
      </c>
      <c r="N68" s="178">
        <f t="shared" ref="N68:N98" ca="1" si="25">INDIRECT("BRPL_ISGS_exbus!" &amp; $V$3 &amp; X68)</f>
        <v>213.62991847118525</v>
      </c>
      <c r="O68" s="179">
        <f t="shared" ref="O68:O98" ca="1" si="26">INDIRECT("BYPL_ISGS_exbus!" &amp; $V$3 &amp; X68)</f>
        <v>35.448327138192838</v>
      </c>
      <c r="P68" s="179">
        <f t="shared" ref="P68:P98" ca="1" si="27">INDIRECT("TPDDL_ISGS_exbus!" &amp; $V$3 &amp; X68)</f>
        <v>3.9098154897132296</v>
      </c>
      <c r="Q68" s="179">
        <f t="shared" ref="Q68:Q98" ca="1" si="28">INDIRECT("NDMC_ISGS_exbus!" &amp; $V$3 &amp; X68)</f>
        <v>1.2099429009086975</v>
      </c>
      <c r="R68" s="180">
        <f t="shared" ref="R68:R98" ca="1" si="29">SUM(N68:Q68)</f>
        <v>254.198004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614.52909999999997</v>
      </c>
      <c r="H69" s="181">
        <f t="shared" ca="1" si="17"/>
        <v>592.95912899999996</v>
      </c>
      <c r="I69" s="182">
        <f t="shared" ca="1" si="20"/>
        <v>494.29</v>
      </c>
      <c r="J69" s="179">
        <f t="shared" ca="1" si="21"/>
        <v>86.84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592.95999999999992</v>
      </c>
      <c r="N69" s="178">
        <f t="shared" ca="1" si="25"/>
        <v>494.28927393653879</v>
      </c>
      <c r="O69" s="179">
        <f t="shared" ca="1" si="26"/>
        <v>86.839872440569351</v>
      </c>
      <c r="P69" s="179">
        <f t="shared" ca="1" si="27"/>
        <v>9.0399867211279012</v>
      </c>
      <c r="Q69" s="179">
        <f t="shared" ca="1" si="28"/>
        <v>2.7899959017640317</v>
      </c>
      <c r="R69" s="180">
        <f t="shared" ca="1" si="29"/>
        <v>592.95912900000008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614.52909999999997</v>
      </c>
      <c r="H70" s="181">
        <f t="shared" ca="1" si="17"/>
        <v>592.95912899999996</v>
      </c>
      <c r="I70" s="182">
        <f t="shared" ca="1" si="20"/>
        <v>494.29</v>
      </c>
      <c r="J70" s="179">
        <f t="shared" ca="1" si="21"/>
        <v>86.84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592.95999999999992</v>
      </c>
      <c r="N70" s="178">
        <f t="shared" ca="1" si="25"/>
        <v>494.28927393653879</v>
      </c>
      <c r="O70" s="179">
        <f t="shared" ca="1" si="26"/>
        <v>86.839872440569351</v>
      </c>
      <c r="P70" s="179">
        <f t="shared" ca="1" si="27"/>
        <v>9.0399867211279012</v>
      </c>
      <c r="Q70" s="179">
        <f t="shared" ca="1" si="28"/>
        <v>2.7899959017640317</v>
      </c>
      <c r="R70" s="180">
        <f t="shared" ca="1" si="29"/>
        <v>592.95912900000008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552.25919999999996</v>
      </c>
      <c r="H71" s="181">
        <f t="shared" ca="1" si="17"/>
        <v>532.87490200000002</v>
      </c>
      <c r="I71" s="182">
        <f t="shared" ca="1" si="20"/>
        <v>434.2</v>
      </c>
      <c r="J71" s="179">
        <f t="shared" ca="1" si="21"/>
        <v>86.84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532.86999999999989</v>
      </c>
      <c r="N71" s="178">
        <f t="shared" ca="1" si="25"/>
        <v>434.20399431080762</v>
      </c>
      <c r="O71" s="179">
        <f t="shared" ca="1" si="26"/>
        <v>86.84079886216152</v>
      </c>
      <c r="P71" s="179">
        <f t="shared" ca="1" si="27"/>
        <v>9.0400831611462475</v>
      </c>
      <c r="Q71" s="179">
        <f t="shared" ca="1" si="28"/>
        <v>2.790025665884738</v>
      </c>
      <c r="R71" s="180">
        <f t="shared" ca="1" si="29"/>
        <v>532.87490200000013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522.38137700000004</v>
      </c>
      <c r="H72" s="181">
        <f t="shared" ca="1" si="17"/>
        <v>504.04579100000001</v>
      </c>
      <c r="I72" s="182">
        <f t="shared" ca="1" si="20"/>
        <v>401.83</v>
      </c>
      <c r="J72" s="179">
        <f t="shared" ca="1" si="21"/>
        <v>89.96</v>
      </c>
      <c r="K72" s="179">
        <f t="shared" ca="1" si="22"/>
        <v>9.3699999999999992</v>
      </c>
      <c r="L72" s="179">
        <f t="shared" ca="1" si="23"/>
        <v>2.89</v>
      </c>
      <c r="M72" s="180">
        <f t="shared" ca="1" si="24"/>
        <v>504.04999999999995</v>
      </c>
      <c r="N72" s="178">
        <f t="shared" ca="1" si="25"/>
        <v>401.82664457401052</v>
      </c>
      <c r="O72" s="179">
        <f t="shared" ca="1" si="26"/>
        <v>89.95924880142843</v>
      </c>
      <c r="P72" s="179">
        <f t="shared" ca="1" si="27"/>
        <v>9.3699217571074307</v>
      </c>
      <c r="Q72" s="179">
        <f t="shared" ca="1" si="28"/>
        <v>2.889975867453626</v>
      </c>
      <c r="R72" s="180">
        <f t="shared" ca="1" si="29"/>
        <v>504.04579100000001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521.25919999999996</v>
      </c>
      <c r="H73" s="181">
        <f t="shared" ca="1" si="17"/>
        <v>502.96300200000002</v>
      </c>
      <c r="I73" s="182">
        <f t="shared" ca="1" si="20"/>
        <v>404.29</v>
      </c>
      <c r="J73" s="179">
        <f t="shared" ca="1" si="21"/>
        <v>86.84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502.96000000000004</v>
      </c>
      <c r="N73" s="178">
        <f t="shared" ca="1" si="25"/>
        <v>404.29241307177512</v>
      </c>
      <c r="O73" s="179">
        <f t="shared" ca="1" si="26"/>
        <v>86.840518318912046</v>
      </c>
      <c r="P73" s="179">
        <f t="shared" ca="1" si="27"/>
        <v>9.0400539567361218</v>
      </c>
      <c r="Q73" s="179">
        <f t="shared" ca="1" si="28"/>
        <v>2.7900166525767456</v>
      </c>
      <c r="R73" s="180">
        <f t="shared" ca="1" si="29"/>
        <v>502.96300200000007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519.25919999999996</v>
      </c>
      <c r="H74" s="181">
        <f t="shared" ca="1" si="17"/>
        <v>501.03320200000002</v>
      </c>
      <c r="I74" s="182">
        <f t="shared" ca="1" si="20"/>
        <v>402.36</v>
      </c>
      <c r="J74" s="179">
        <f t="shared" ca="1" si="21"/>
        <v>86.84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501.03000000000009</v>
      </c>
      <c r="N74" s="178">
        <f t="shared" ca="1" si="25"/>
        <v>402.36257141632234</v>
      </c>
      <c r="O74" s="179">
        <f t="shared" ca="1" si="26"/>
        <v>86.84055498010099</v>
      </c>
      <c r="P74" s="179">
        <f t="shared" ca="1" si="27"/>
        <v>9.0400577731473142</v>
      </c>
      <c r="Q74" s="179">
        <f t="shared" ca="1" si="28"/>
        <v>2.7900178304293153</v>
      </c>
      <c r="R74" s="180">
        <f t="shared" ca="1" si="29"/>
        <v>501.03320199999996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523.04259999999999</v>
      </c>
      <c r="H75" s="181">
        <f t="shared" ca="1" si="17"/>
        <v>504.68380500000001</v>
      </c>
      <c r="I75" s="182">
        <f t="shared" ca="1" si="20"/>
        <v>408.15</v>
      </c>
      <c r="J75" s="179">
        <f t="shared" ca="1" si="21"/>
        <v>88.77</v>
      </c>
      <c r="K75" s="179">
        <f t="shared" ca="1" si="22"/>
        <v>4.97</v>
      </c>
      <c r="L75" s="179">
        <f t="shared" ca="1" si="23"/>
        <v>2.79</v>
      </c>
      <c r="M75" s="180">
        <f t="shared" ca="1" si="24"/>
        <v>504.68</v>
      </c>
      <c r="N75" s="178">
        <f t="shared" ca="1" si="25"/>
        <v>408.15307721873262</v>
      </c>
      <c r="O75" s="179">
        <f t="shared" ca="1" si="26"/>
        <v>88.770669275283339</v>
      </c>
      <c r="P75" s="179">
        <f t="shared" ca="1" si="27"/>
        <v>4.9700374709717048</v>
      </c>
      <c r="Q75" s="179">
        <f t="shared" ca="1" si="28"/>
        <v>2.7900210350122849</v>
      </c>
      <c r="R75" s="180">
        <f t="shared" ca="1" si="29"/>
        <v>504.68380499999995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509.04259999999999</v>
      </c>
      <c r="H76" s="181">
        <f t="shared" ca="1" si="17"/>
        <v>491.17520500000001</v>
      </c>
      <c r="I76" s="182">
        <f t="shared" ca="1" si="20"/>
        <v>394.65</v>
      </c>
      <c r="J76" s="179">
        <f t="shared" ca="1" si="21"/>
        <v>88.77</v>
      </c>
      <c r="K76" s="179">
        <f t="shared" ca="1" si="22"/>
        <v>4.97</v>
      </c>
      <c r="L76" s="179">
        <f t="shared" ca="1" si="23"/>
        <v>2.79</v>
      </c>
      <c r="M76" s="180">
        <f t="shared" ca="1" si="24"/>
        <v>491.18</v>
      </c>
      <c r="N76" s="178">
        <f t="shared" ca="1" si="25"/>
        <v>394.64614734567772</v>
      </c>
      <c r="O76" s="179">
        <f t="shared" ca="1" si="26"/>
        <v>88.769133409035376</v>
      </c>
      <c r="P76" s="179">
        <f t="shared" ca="1" si="27"/>
        <v>4.9699514818396509</v>
      </c>
      <c r="Q76" s="179">
        <f t="shared" ca="1" si="28"/>
        <v>2.7899727634472087</v>
      </c>
      <c r="R76" s="180">
        <f t="shared" ca="1" si="29"/>
        <v>491.17520499999995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503.04259999999999</v>
      </c>
      <c r="H77" s="181">
        <f t="shared" ca="1" si="17"/>
        <v>485.385805</v>
      </c>
      <c r="I77" s="182">
        <f t="shared" ca="1" si="20"/>
        <v>388.86</v>
      </c>
      <c r="J77" s="179">
        <f t="shared" ca="1" si="21"/>
        <v>88.77</v>
      </c>
      <c r="K77" s="179">
        <f t="shared" ca="1" si="22"/>
        <v>4.97</v>
      </c>
      <c r="L77" s="179">
        <f t="shared" ca="1" si="23"/>
        <v>2.79</v>
      </c>
      <c r="M77" s="180">
        <f t="shared" ca="1" si="24"/>
        <v>485.39000000000004</v>
      </c>
      <c r="N77" s="178">
        <f t="shared" ca="1" si="25"/>
        <v>388.85663926389088</v>
      </c>
      <c r="O77" s="179">
        <f t="shared" ca="1" si="26"/>
        <v>88.769232802179673</v>
      </c>
      <c r="P77" s="179">
        <f t="shared" ca="1" si="27"/>
        <v>4.9699570466017011</v>
      </c>
      <c r="Q77" s="179">
        <f t="shared" ca="1" si="28"/>
        <v>2.7899758873277158</v>
      </c>
      <c r="R77" s="180">
        <f t="shared" ca="1" si="29"/>
        <v>485.38580499999995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550.04259999999999</v>
      </c>
      <c r="H78" s="181">
        <f t="shared" ca="1" si="17"/>
        <v>530.73610499999995</v>
      </c>
      <c r="I78" s="182">
        <f t="shared" ca="1" si="20"/>
        <v>434.21</v>
      </c>
      <c r="J78" s="179">
        <f t="shared" ca="1" si="21"/>
        <v>88.77</v>
      </c>
      <c r="K78" s="179">
        <f t="shared" ca="1" si="22"/>
        <v>4.97</v>
      </c>
      <c r="L78" s="179">
        <f t="shared" ca="1" si="23"/>
        <v>2.79</v>
      </c>
      <c r="M78" s="180">
        <f t="shared" ca="1" si="24"/>
        <v>530.74</v>
      </c>
      <c r="N78" s="178">
        <f t="shared" ca="1" si="25"/>
        <v>434.20681341532571</v>
      </c>
      <c r="O78" s="179">
        <f t="shared" ca="1" si="26"/>
        <v>88.769348533839533</v>
      </c>
      <c r="P78" s="179">
        <f t="shared" ca="1" si="27"/>
        <v>4.9699635261144808</v>
      </c>
      <c r="Q78" s="179">
        <f t="shared" ca="1" si="28"/>
        <v>2.7899795247202017</v>
      </c>
      <c r="R78" s="180">
        <f t="shared" ca="1" si="29"/>
        <v>530.73610499999995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578.18286999999998</v>
      </c>
      <c r="H79" s="181">
        <f t="shared" ca="1" si="17"/>
        <v>557.88865099999998</v>
      </c>
      <c r="I79" s="182">
        <f t="shared" ca="1" si="20"/>
        <v>433.32</v>
      </c>
      <c r="J79" s="179">
        <f t="shared" ca="1" si="21"/>
        <v>114.2</v>
      </c>
      <c r="K79" s="179">
        <f t="shared" ca="1" si="22"/>
        <v>7.93</v>
      </c>
      <c r="L79" s="179">
        <f t="shared" ca="1" si="23"/>
        <v>2.44</v>
      </c>
      <c r="M79" s="180">
        <f t="shared" ca="1" si="24"/>
        <v>557.89</v>
      </c>
      <c r="N79" s="178">
        <f t="shared" ca="1" si="25"/>
        <v>433.31895221516783</v>
      </c>
      <c r="O79" s="179">
        <f t="shared" ca="1" si="26"/>
        <v>114.1997238599007</v>
      </c>
      <c r="P79" s="179">
        <f t="shared" ca="1" si="27"/>
        <v>7.9299808249475703</v>
      </c>
      <c r="Q79" s="179">
        <f t="shared" ca="1" si="28"/>
        <v>2.4399940999838678</v>
      </c>
      <c r="R79" s="180">
        <f t="shared" ca="1" si="29"/>
        <v>557.88865099999998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660.85198000000003</v>
      </c>
      <c r="H80" s="181">
        <f t="shared" ca="1" si="17"/>
        <v>637.65607599999998</v>
      </c>
      <c r="I80" s="182">
        <f t="shared" ca="1" si="20"/>
        <v>474.29</v>
      </c>
      <c r="J80" s="179">
        <f t="shared" ca="1" si="21"/>
        <v>152.02000000000001</v>
      </c>
      <c r="K80" s="179">
        <f t="shared" ca="1" si="22"/>
        <v>8.68</v>
      </c>
      <c r="L80" s="179">
        <f t="shared" ca="1" si="23"/>
        <v>2.68</v>
      </c>
      <c r="M80" s="180">
        <f t="shared" ca="1" si="24"/>
        <v>637.66999999999996</v>
      </c>
      <c r="N80" s="178">
        <f t="shared" ca="1" si="25"/>
        <v>474.27964352414261</v>
      </c>
      <c r="O80" s="179">
        <f t="shared" ca="1" si="26"/>
        <v>152.01668052992929</v>
      </c>
      <c r="P80" s="179">
        <f t="shared" ca="1" si="27"/>
        <v>8.6798104657267867</v>
      </c>
      <c r="Q80" s="179">
        <f t="shared" ca="1" si="28"/>
        <v>2.6799414802013581</v>
      </c>
      <c r="R80" s="180">
        <f t="shared" ca="1" si="29"/>
        <v>637.65607599999998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688.71594700000003</v>
      </c>
      <c r="H81" s="181">
        <f t="shared" ca="1" si="17"/>
        <v>664.54201699999999</v>
      </c>
      <c r="I81" s="182">
        <f t="shared" ca="1" si="20"/>
        <v>494.28</v>
      </c>
      <c r="J81" s="179">
        <f t="shared" ca="1" si="21"/>
        <v>158.43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664.54</v>
      </c>
      <c r="N81" s="178">
        <f t="shared" ca="1" si="25"/>
        <v>494.2815002298733</v>
      </c>
      <c r="O81" s="179">
        <f t="shared" ca="1" si="26"/>
        <v>158.43048086392093</v>
      </c>
      <c r="P81" s="179">
        <f t="shared" ca="1" si="27"/>
        <v>9.0400274380473711</v>
      </c>
      <c r="Q81" s="179">
        <f t="shared" ca="1" si="28"/>
        <v>2.7900084681584256</v>
      </c>
      <c r="R81" s="180">
        <f t="shared" ca="1" si="29"/>
        <v>664.5420170000001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663.963077</v>
      </c>
      <c r="I82" s="182">
        <f t="shared" ca="1" si="20"/>
        <v>493.85</v>
      </c>
      <c r="J82" s="179">
        <f t="shared" ca="1" si="21"/>
        <v>158.29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663.95999999999992</v>
      </c>
      <c r="N82" s="178">
        <f t="shared" ca="1" si="25"/>
        <v>493.85228865662094</v>
      </c>
      <c r="O82" s="179">
        <f t="shared" ca="1" si="26"/>
        <v>158.29073356577206</v>
      </c>
      <c r="P82" s="179">
        <f t="shared" ca="1" si="27"/>
        <v>9.0300418478673414</v>
      </c>
      <c r="Q82" s="179">
        <f t="shared" ca="1" si="28"/>
        <v>2.7900129297397438</v>
      </c>
      <c r="R82" s="180">
        <f t="shared" ca="1" si="29"/>
        <v>663.96307700000011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663.963077</v>
      </c>
      <c r="I83" s="182">
        <f t="shared" ca="1" si="20"/>
        <v>493.85</v>
      </c>
      <c r="J83" s="179">
        <f t="shared" ca="1" si="21"/>
        <v>158.29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663.95999999999992</v>
      </c>
      <c r="N83" s="178">
        <f t="shared" ca="1" si="25"/>
        <v>493.85228865662094</v>
      </c>
      <c r="O83" s="179">
        <f t="shared" ca="1" si="26"/>
        <v>158.29073356577206</v>
      </c>
      <c r="P83" s="179">
        <f t="shared" ca="1" si="27"/>
        <v>9.0300418478673414</v>
      </c>
      <c r="Q83" s="179">
        <f t="shared" ca="1" si="28"/>
        <v>2.7900129297397438</v>
      </c>
      <c r="R83" s="180">
        <f t="shared" ca="1" si="29"/>
        <v>663.96307700000011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663.963077</v>
      </c>
      <c r="I84" s="182">
        <f t="shared" ca="1" si="20"/>
        <v>493.85</v>
      </c>
      <c r="J84" s="179">
        <f t="shared" ca="1" si="21"/>
        <v>158.29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663.95999999999992</v>
      </c>
      <c r="N84" s="178">
        <f t="shared" ca="1" si="25"/>
        <v>493.85228865662094</v>
      </c>
      <c r="O84" s="179">
        <f t="shared" ca="1" si="26"/>
        <v>158.29073356577206</v>
      </c>
      <c r="P84" s="179">
        <f t="shared" ca="1" si="27"/>
        <v>9.0300418478673414</v>
      </c>
      <c r="Q84" s="179">
        <f t="shared" ca="1" si="28"/>
        <v>2.7900129297397438</v>
      </c>
      <c r="R84" s="180">
        <f t="shared" ca="1" si="29"/>
        <v>663.96307700000011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663.963077</v>
      </c>
      <c r="I85" s="182">
        <f t="shared" ca="1" si="20"/>
        <v>493.85</v>
      </c>
      <c r="J85" s="179">
        <f t="shared" ca="1" si="21"/>
        <v>158.29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663.95999999999992</v>
      </c>
      <c r="N85" s="178">
        <f t="shared" ca="1" si="25"/>
        <v>493.85228865662094</v>
      </c>
      <c r="O85" s="179">
        <f t="shared" ca="1" si="26"/>
        <v>158.29073356577206</v>
      </c>
      <c r="P85" s="179">
        <f t="shared" ca="1" si="27"/>
        <v>9.0300418478673414</v>
      </c>
      <c r="Q85" s="179">
        <f t="shared" ca="1" si="28"/>
        <v>2.7900129297397438</v>
      </c>
      <c r="R85" s="180">
        <f t="shared" ca="1" si="29"/>
        <v>663.96307700000011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663.963077</v>
      </c>
      <c r="I86" s="182">
        <f t="shared" ca="1" si="20"/>
        <v>493.85</v>
      </c>
      <c r="J86" s="179">
        <f t="shared" ca="1" si="21"/>
        <v>158.29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663.95999999999992</v>
      </c>
      <c r="N86" s="178">
        <f t="shared" ca="1" si="25"/>
        <v>493.85228865662094</v>
      </c>
      <c r="O86" s="179">
        <f t="shared" ca="1" si="26"/>
        <v>158.29073356577206</v>
      </c>
      <c r="P86" s="179">
        <f t="shared" ca="1" si="27"/>
        <v>9.0300418478673414</v>
      </c>
      <c r="Q86" s="179">
        <f t="shared" ca="1" si="28"/>
        <v>2.7900129297397438</v>
      </c>
      <c r="R86" s="180">
        <f t="shared" ca="1" si="29"/>
        <v>663.96307700000011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663.963077</v>
      </c>
      <c r="I87" s="182">
        <f t="shared" ca="1" si="20"/>
        <v>493.85</v>
      </c>
      <c r="J87" s="179">
        <f t="shared" ca="1" si="21"/>
        <v>158.29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663.95999999999992</v>
      </c>
      <c r="N87" s="178">
        <f t="shared" ca="1" si="25"/>
        <v>493.85228865662094</v>
      </c>
      <c r="O87" s="179">
        <f t="shared" ca="1" si="26"/>
        <v>158.29073356577206</v>
      </c>
      <c r="P87" s="179">
        <f t="shared" ca="1" si="27"/>
        <v>9.0300418478673414</v>
      </c>
      <c r="Q87" s="179">
        <f t="shared" ca="1" si="28"/>
        <v>2.7900129297397438</v>
      </c>
      <c r="R87" s="180">
        <f t="shared" ca="1" si="29"/>
        <v>663.96307700000011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663.963077</v>
      </c>
      <c r="I88" s="182">
        <f t="shared" ca="1" si="20"/>
        <v>493.85</v>
      </c>
      <c r="J88" s="179">
        <f t="shared" ca="1" si="21"/>
        <v>158.29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663.95999999999992</v>
      </c>
      <c r="N88" s="178">
        <f t="shared" ca="1" si="25"/>
        <v>493.85228865662094</v>
      </c>
      <c r="O88" s="179">
        <f t="shared" ca="1" si="26"/>
        <v>158.29073356577206</v>
      </c>
      <c r="P88" s="179">
        <f t="shared" ca="1" si="27"/>
        <v>9.0300418478673414</v>
      </c>
      <c r="Q88" s="179">
        <f t="shared" ca="1" si="28"/>
        <v>2.7900129297397438</v>
      </c>
      <c r="R88" s="180">
        <f t="shared" ca="1" si="29"/>
        <v>663.96307700000011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663.963077</v>
      </c>
      <c r="I89" s="182">
        <f t="shared" ca="1" si="20"/>
        <v>493.85</v>
      </c>
      <c r="J89" s="179">
        <f t="shared" ca="1" si="21"/>
        <v>158.29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663.95999999999992</v>
      </c>
      <c r="N89" s="178">
        <f t="shared" ca="1" si="25"/>
        <v>493.85228865662094</v>
      </c>
      <c r="O89" s="179">
        <f t="shared" ca="1" si="26"/>
        <v>158.29073356577206</v>
      </c>
      <c r="P89" s="179">
        <f t="shared" ca="1" si="27"/>
        <v>9.0300418478673414</v>
      </c>
      <c r="Q89" s="179">
        <f t="shared" ca="1" si="28"/>
        <v>2.7900129297397438</v>
      </c>
      <c r="R89" s="180">
        <f t="shared" ca="1" si="29"/>
        <v>663.96307700000011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663.963077</v>
      </c>
      <c r="I90" s="182">
        <f t="shared" ca="1" si="20"/>
        <v>493.85</v>
      </c>
      <c r="J90" s="179">
        <f t="shared" ca="1" si="21"/>
        <v>158.29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663.95999999999992</v>
      </c>
      <c r="N90" s="178">
        <f t="shared" ca="1" si="25"/>
        <v>493.85228865662094</v>
      </c>
      <c r="O90" s="179">
        <f t="shared" ca="1" si="26"/>
        <v>158.29073356577206</v>
      </c>
      <c r="P90" s="179">
        <f t="shared" ca="1" si="27"/>
        <v>9.0300418478673414</v>
      </c>
      <c r="Q90" s="179">
        <f t="shared" ca="1" si="28"/>
        <v>2.7900129297397438</v>
      </c>
      <c r="R90" s="180">
        <f t="shared" ca="1" si="29"/>
        <v>663.96307700000011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663.963077</v>
      </c>
      <c r="I91" s="182">
        <f t="shared" ca="1" si="20"/>
        <v>493.85</v>
      </c>
      <c r="J91" s="179">
        <f t="shared" ca="1" si="21"/>
        <v>158.29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663.95999999999992</v>
      </c>
      <c r="N91" s="178">
        <f t="shared" ca="1" si="25"/>
        <v>493.85228865662094</v>
      </c>
      <c r="O91" s="179">
        <f t="shared" ca="1" si="26"/>
        <v>158.29073356577206</v>
      </c>
      <c r="P91" s="179">
        <f t="shared" ca="1" si="27"/>
        <v>9.0300418478673414</v>
      </c>
      <c r="Q91" s="179">
        <f t="shared" ca="1" si="28"/>
        <v>2.7900129297397438</v>
      </c>
      <c r="R91" s="180">
        <f t="shared" ca="1" si="29"/>
        <v>663.96307700000011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663.963077</v>
      </c>
      <c r="I92" s="182">
        <f t="shared" ca="1" si="20"/>
        <v>493.85</v>
      </c>
      <c r="J92" s="179">
        <f t="shared" ca="1" si="21"/>
        <v>158.29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663.95999999999992</v>
      </c>
      <c r="N92" s="178">
        <f t="shared" ca="1" si="25"/>
        <v>493.85228865662094</v>
      </c>
      <c r="O92" s="179">
        <f t="shared" ca="1" si="26"/>
        <v>158.29073356577206</v>
      </c>
      <c r="P92" s="179">
        <f t="shared" ca="1" si="27"/>
        <v>9.0300418478673414</v>
      </c>
      <c r="Q92" s="179">
        <f t="shared" ca="1" si="28"/>
        <v>2.7900129297397438</v>
      </c>
      <c r="R92" s="180">
        <f t="shared" ca="1" si="29"/>
        <v>663.96307700000011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663.963077</v>
      </c>
      <c r="I93" s="182">
        <f t="shared" ca="1" si="20"/>
        <v>493.85</v>
      </c>
      <c r="J93" s="179">
        <f t="shared" ca="1" si="21"/>
        <v>158.29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663.95999999999992</v>
      </c>
      <c r="N93" s="178">
        <f t="shared" ca="1" si="25"/>
        <v>493.85228865662094</v>
      </c>
      <c r="O93" s="179">
        <f t="shared" ca="1" si="26"/>
        <v>158.29073356577206</v>
      </c>
      <c r="P93" s="179">
        <f t="shared" ca="1" si="27"/>
        <v>9.0300418478673414</v>
      </c>
      <c r="Q93" s="179">
        <f t="shared" ca="1" si="28"/>
        <v>2.7900129297397438</v>
      </c>
      <c r="R93" s="180">
        <f t="shared" ca="1" si="29"/>
        <v>663.96307700000011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663.963077</v>
      </c>
      <c r="I94" s="182">
        <f t="shared" ca="1" si="20"/>
        <v>493.85</v>
      </c>
      <c r="J94" s="179">
        <f t="shared" ca="1" si="21"/>
        <v>158.29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663.95999999999992</v>
      </c>
      <c r="N94" s="178">
        <f t="shared" ca="1" si="25"/>
        <v>493.85228865662094</v>
      </c>
      <c r="O94" s="179">
        <f t="shared" ca="1" si="26"/>
        <v>158.29073356577206</v>
      </c>
      <c r="P94" s="179">
        <f t="shared" ca="1" si="27"/>
        <v>9.0300418478673414</v>
      </c>
      <c r="Q94" s="179">
        <f t="shared" ca="1" si="28"/>
        <v>2.7900129297397438</v>
      </c>
      <c r="R94" s="180">
        <f t="shared" ca="1" si="29"/>
        <v>663.96307700000011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663.963077</v>
      </c>
      <c r="I95" s="182">
        <f t="shared" ca="1" si="20"/>
        <v>493.85</v>
      </c>
      <c r="J95" s="179">
        <f t="shared" ca="1" si="21"/>
        <v>158.29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663.95999999999992</v>
      </c>
      <c r="N95" s="178">
        <f t="shared" ca="1" si="25"/>
        <v>493.85228865662094</v>
      </c>
      <c r="O95" s="179">
        <f t="shared" ca="1" si="26"/>
        <v>158.29073356577206</v>
      </c>
      <c r="P95" s="179">
        <f t="shared" ca="1" si="27"/>
        <v>9.0300418478673414</v>
      </c>
      <c r="Q95" s="179">
        <f t="shared" ca="1" si="28"/>
        <v>2.7900129297397438</v>
      </c>
      <c r="R95" s="180">
        <f t="shared" ca="1" si="29"/>
        <v>663.96307700000011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663.963077</v>
      </c>
      <c r="I96" s="182">
        <f t="shared" ca="1" si="20"/>
        <v>493.85</v>
      </c>
      <c r="J96" s="179">
        <f t="shared" ca="1" si="21"/>
        <v>158.29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663.95999999999992</v>
      </c>
      <c r="N96" s="178">
        <f t="shared" ca="1" si="25"/>
        <v>493.85228865662094</v>
      </c>
      <c r="O96" s="179">
        <f t="shared" ca="1" si="26"/>
        <v>158.29073356577206</v>
      </c>
      <c r="P96" s="179">
        <f t="shared" ca="1" si="27"/>
        <v>9.0300418478673414</v>
      </c>
      <c r="Q96" s="179">
        <f t="shared" ca="1" si="28"/>
        <v>2.7900129297397438</v>
      </c>
      <c r="R96" s="180">
        <f t="shared" ca="1" si="29"/>
        <v>663.96307700000011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663.963077</v>
      </c>
      <c r="I97" s="182">
        <f t="shared" ca="1" si="20"/>
        <v>493.85</v>
      </c>
      <c r="J97" s="179">
        <f t="shared" ca="1" si="21"/>
        <v>158.29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663.95999999999992</v>
      </c>
      <c r="N97" s="178">
        <f t="shared" ca="1" si="25"/>
        <v>493.85228865662094</v>
      </c>
      <c r="O97" s="179">
        <f t="shared" ca="1" si="26"/>
        <v>158.29073356577206</v>
      </c>
      <c r="P97" s="179">
        <f t="shared" ca="1" si="27"/>
        <v>9.0300418478673414</v>
      </c>
      <c r="Q97" s="179">
        <f t="shared" ca="1" si="28"/>
        <v>2.7900129297397438</v>
      </c>
      <c r="R97" s="180">
        <f t="shared" ca="1" si="29"/>
        <v>663.96307700000011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663.963077</v>
      </c>
      <c r="I98" s="187">
        <f t="shared" ca="1" si="20"/>
        <v>493.85</v>
      </c>
      <c r="J98" s="184">
        <f t="shared" ca="1" si="21"/>
        <v>158.29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663.95999999999992</v>
      </c>
      <c r="N98" s="183">
        <f t="shared" ca="1" si="25"/>
        <v>493.85228865662094</v>
      </c>
      <c r="O98" s="184">
        <f t="shared" ca="1" si="26"/>
        <v>158.29073356577206</v>
      </c>
      <c r="P98" s="184">
        <f t="shared" ca="1" si="27"/>
        <v>9.0300418478673414</v>
      </c>
      <c r="Q98" s="184">
        <f t="shared" ca="1" si="28"/>
        <v>2.7900129297397438</v>
      </c>
      <c r="R98" s="185">
        <f t="shared" ca="1" si="29"/>
        <v>663.96307700000011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16.525282727999976</v>
      </c>
      <c r="C99" s="56">
        <f t="shared" ref="C99:R99" ca="1" si="30">SUM(C3:C98)/4000</f>
        <v>12.291740530557702</v>
      </c>
      <c r="D99" s="54">
        <f t="shared" ca="1" si="30"/>
        <v>3.9388556025360701</v>
      </c>
      <c r="E99" s="54">
        <f t="shared" ca="1" si="30"/>
        <v>0.22456230443089523</v>
      </c>
      <c r="F99" s="55">
        <f t="shared" ca="1" si="30"/>
        <v>7.0124290475320414E-2</v>
      </c>
      <c r="G99" s="59">
        <f t="shared" ca="1" si="30"/>
        <v>12.246401301249994</v>
      </c>
      <c r="H99" s="59">
        <f t="shared" ca="1" si="30"/>
        <v>11.816552615249996</v>
      </c>
      <c r="I99" s="170">
        <f t="shared" ca="1" si="30"/>
        <v>9.0360049999999905</v>
      </c>
      <c r="J99" s="54">
        <f t="shared" ca="1" si="30"/>
        <v>2.5804825000000036</v>
      </c>
      <c r="K99" s="54">
        <f t="shared" ca="1" si="30"/>
        <v>0.156555</v>
      </c>
      <c r="L99" s="54">
        <f t="shared" ca="1" si="30"/>
        <v>4.3524999999999987E-2</v>
      </c>
      <c r="M99" s="55">
        <f t="shared" ca="1" si="30"/>
        <v>11.816567499999996</v>
      </c>
      <c r="N99" s="56">
        <f t="shared" ca="1" si="30"/>
        <v>9.0359930020683876</v>
      </c>
      <c r="O99" s="54">
        <f t="shared" ca="1" si="30"/>
        <v>2.580479677666994</v>
      </c>
      <c r="P99" s="54">
        <f t="shared" ca="1" si="30"/>
        <v>0.15655481257810627</v>
      </c>
      <c r="Q99" s="54">
        <f t="shared" ca="1" si="30"/>
        <v>4.3525122936512173E-2</v>
      </c>
      <c r="R99" s="55">
        <f t="shared" ca="1" si="30"/>
        <v>11.816552615249996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-2.2886566209194825E-3</v>
      </c>
      <c r="L3" s="24">
        <f>BRPL_EOD!L3-BRPL_ISGS_exbus!L3</f>
        <v>0</v>
      </c>
      <c r="M3" s="24">
        <f>BRPL_EOD!M3-BRPL_ISGS_exbus!M3</f>
        <v>4.9165208422365936E-3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-9.4001990049363826E-4</v>
      </c>
      <c r="Q3" s="24">
        <f>BRPL_EOD!Q3-BRPL_ISGS_exbus!Q3</f>
        <v>-2.8757179096849939E-4</v>
      </c>
      <c r="R3" s="24">
        <f>BRPL_EOD!R3-BRPL_ISGS_exbus!R3</f>
        <v>-1.7738841449244092E-4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5.5618837762949624E-5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-1.4405857917267895E-3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-2.2886566209194825E-3</v>
      </c>
      <c r="L4" s="24">
        <f>BRPL_EOD!L4-BRPL_ISGS_exbus!L4</f>
        <v>0</v>
      </c>
      <c r="M4" s="24">
        <f>BRPL_EOD!M4-BRPL_ISGS_exbus!M4</f>
        <v>4.9165208422365936E-3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-9.4001990049363826E-4</v>
      </c>
      <c r="Q4" s="24">
        <f>BRPL_EOD!Q4-BRPL_ISGS_exbus!Q4</f>
        <v>-2.8757179096849939E-4</v>
      </c>
      <c r="R4" s="24">
        <f>BRPL_EOD!R4-BRPL_ISGS_exbus!R4</f>
        <v>-1.7738841449244092E-4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5.5618837762949624E-5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-1.4405857917267895E-3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-2.2886566209194825E-3</v>
      </c>
      <c r="L5" s="24">
        <f>BRPL_EOD!L5-BRPL_ISGS_exbus!L5</f>
        <v>0</v>
      </c>
      <c r="M5" s="24">
        <f>BRPL_EOD!M5-BRPL_ISGS_exbus!M5</f>
        <v>4.9165208422365936E-3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-9.4001990049363826E-4</v>
      </c>
      <c r="Q5" s="24">
        <f>BRPL_EOD!Q5-BRPL_ISGS_exbus!Q5</f>
        <v>-2.8757179096849939E-4</v>
      </c>
      <c r="R5" s="24">
        <f>BRPL_EOD!R5-BRPL_ISGS_exbus!R5</f>
        <v>-1.7738841449244092E-4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5.5618837762949624E-5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-1.4405857917267895E-3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-2.2886566209194825E-3</v>
      </c>
      <c r="L6" s="24">
        <f>BRPL_EOD!L6-BRPL_ISGS_exbus!L6</f>
        <v>0</v>
      </c>
      <c r="M6" s="24">
        <f>BRPL_EOD!M6-BRPL_ISGS_exbus!M6</f>
        <v>4.9165208422365936E-3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-9.4001990049363826E-4</v>
      </c>
      <c r="Q6" s="24">
        <f>BRPL_EOD!Q6-BRPL_ISGS_exbus!Q6</f>
        <v>-2.8757179096849939E-4</v>
      </c>
      <c r="R6" s="24">
        <f>BRPL_EOD!R6-BRPL_ISGS_exbus!R6</f>
        <v>-1.7738841449244092E-4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5.5618837762949624E-5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-1.4405857917267895E-3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-2.2886566209194825E-3</v>
      </c>
      <c r="L7" s="24">
        <f>BRPL_EOD!L7-BRPL_ISGS_exbus!L7</f>
        <v>0</v>
      </c>
      <c r="M7" s="24">
        <f>BRPL_EOD!M7-BRPL_ISGS_exbus!M7</f>
        <v>4.9165208422365936E-3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-9.4001990049363826E-4</v>
      </c>
      <c r="Q7" s="24">
        <f>BRPL_EOD!Q7-BRPL_ISGS_exbus!Q7</f>
        <v>-2.8757179096849939E-4</v>
      </c>
      <c r="R7" s="24">
        <f>BRPL_EOD!R7-BRPL_ISGS_exbus!R7</f>
        <v>-1.7738841449244092E-4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5.5618837762949624E-5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-1.4405857917267895E-3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-2.2886566209194825E-3</v>
      </c>
      <c r="L8" s="24">
        <f>BRPL_EOD!L8-BRPL_ISGS_exbus!L8</f>
        <v>4.9204826585480532E-4</v>
      </c>
      <c r="M8" s="24">
        <f>BRPL_EOD!M8-BRPL_ISGS_exbus!M8</f>
        <v>4.9165208422365936E-3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-9.4001990049363826E-4</v>
      </c>
      <c r="Q8" s="24">
        <f>BRPL_EOD!Q8-BRPL_ISGS_exbus!Q8</f>
        <v>-2.8757179096849939E-4</v>
      </c>
      <c r="R8" s="24">
        <f>BRPL_EOD!R8-BRPL_ISGS_exbus!R8</f>
        <v>-1.7738841449244092E-4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5.5618837762949624E-5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-1.4405857917267895E-3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-2.2886566209194825E-3</v>
      </c>
      <c r="L9" s="24">
        <f>BRPL_EOD!L9-BRPL_ISGS_exbus!L9</f>
        <v>4.2139808253338629E-4</v>
      </c>
      <c r="M9" s="24">
        <f>BRPL_EOD!M9-BRPL_ISGS_exbus!M9</f>
        <v>4.9165208422365936E-3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-9.4001990049363826E-4</v>
      </c>
      <c r="Q9" s="24">
        <f>BRPL_EOD!Q9-BRPL_ISGS_exbus!Q9</f>
        <v>-2.8757179096849939E-4</v>
      </c>
      <c r="R9" s="24">
        <f>BRPL_EOD!R9-BRPL_ISGS_exbus!R9</f>
        <v>-1.7738841449244092E-4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5.5618837762949624E-5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-1.4405857917267895E-3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-2.2886566209194825E-3</v>
      </c>
      <c r="L10" s="24">
        <f>BRPL_EOD!L10-BRPL_ISGS_exbus!L10</f>
        <v>7.6679214402730622E-4</v>
      </c>
      <c r="M10" s="24">
        <f>BRPL_EOD!M10-BRPL_ISGS_exbus!M10</f>
        <v>4.9165208422365936E-3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-9.4001990049363826E-4</v>
      </c>
      <c r="Q10" s="24">
        <f>BRPL_EOD!Q10-BRPL_ISGS_exbus!Q10</f>
        <v>-2.8757179096849939E-4</v>
      </c>
      <c r="R10" s="24">
        <f>BRPL_EOD!R10-BRPL_ISGS_exbus!R10</f>
        <v>-1.7738841449244092E-4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5.5618837762949624E-5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-1.4405857917267895E-3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-2.2886566209194825E-3</v>
      </c>
      <c r="L11" s="24">
        <f>BRPL_EOD!L11-BRPL_ISGS_exbus!L11</f>
        <v>6.6001592018594124E-4</v>
      </c>
      <c r="M11" s="24">
        <f>BRPL_EOD!M11-BRPL_ISGS_exbus!M11</f>
        <v>4.9165208422365936E-3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-9.4001990049363826E-4</v>
      </c>
      <c r="Q11" s="24">
        <f>BRPL_EOD!Q11-BRPL_ISGS_exbus!Q11</f>
        <v>-2.8757179096849939E-4</v>
      </c>
      <c r="R11" s="24">
        <f>BRPL_EOD!R11-BRPL_ISGS_exbus!R11</f>
        <v>-1.7738841449244092E-4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5.5618837762949624E-5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-1.4405857917267895E-3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-1.5002298733293173E-3</v>
      </c>
      <c r="L12" s="24">
        <f>BRPL_EOD!L12-BRPL_ISGS_exbus!L12</f>
        <v>6.1939159737534055E-4</v>
      </c>
      <c r="M12" s="24">
        <f>BRPL_EOD!M12-BRPL_ISGS_exbus!M12</f>
        <v>4.9165208422365936E-3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-9.4001990049363826E-4</v>
      </c>
      <c r="Q12" s="24">
        <f>BRPL_EOD!Q12-BRPL_ISGS_exbus!Q12</f>
        <v>-2.8757179096849939E-4</v>
      </c>
      <c r="R12" s="24">
        <f>BRPL_EOD!R12-BRPL_ISGS_exbus!R12</f>
        <v>-1.7738841449244092E-4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5.5618837762949624E-5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-1.4405857917267895E-3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-1.5002298733293173E-3</v>
      </c>
      <c r="L13" s="24">
        <f>BRPL_EOD!L13-BRPL_ISGS_exbus!L13</f>
        <v>0</v>
      </c>
      <c r="M13" s="24">
        <f>BRPL_EOD!M13-BRPL_ISGS_exbus!M13</f>
        <v>4.9165208422365936E-3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-9.4001990049363826E-4</v>
      </c>
      <c r="Q13" s="24">
        <f>BRPL_EOD!Q13-BRPL_ISGS_exbus!Q13</f>
        <v>-2.8757179096849939E-4</v>
      </c>
      <c r="R13" s="24">
        <f>BRPL_EOD!R13-BRPL_ISGS_exbus!R13</f>
        <v>-1.7738841449244092E-4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5.5618837762949624E-5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-1.4405857917267895E-3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-1.5002298733293173E-3</v>
      </c>
      <c r="L14" s="24">
        <f>BRPL_EOD!L14-BRPL_ISGS_exbus!L14</f>
        <v>9.117215941074619E-4</v>
      </c>
      <c r="M14" s="24">
        <f>BRPL_EOD!M14-BRPL_ISGS_exbus!M14</f>
        <v>4.9165208422365936E-3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-9.4001990049363826E-4</v>
      </c>
      <c r="Q14" s="24">
        <f>BRPL_EOD!Q14-BRPL_ISGS_exbus!Q14</f>
        <v>-2.8757179096849939E-4</v>
      </c>
      <c r="R14" s="24">
        <f>BRPL_EOD!R14-BRPL_ISGS_exbus!R14</f>
        <v>-1.7738841449244092E-4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5.5618837762949624E-5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-1.4405857917267895E-3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1.8757569336571578E-3</v>
      </c>
      <c r="L15" s="24">
        <f>BRPL_EOD!L15-BRPL_ISGS_exbus!L15</f>
        <v>0</v>
      </c>
      <c r="M15" s="24">
        <f>BRPL_EOD!M15-BRPL_ISGS_exbus!M15</f>
        <v>1.0536459816918864E-3</v>
      </c>
      <c r="N15" s="24">
        <f>BRPL_EOD!N15-BRPL_ISGS_exbus!N15</f>
        <v>8.995679832253245E-4</v>
      </c>
      <c r="O15" s="24">
        <f>BRPL_EOD!O15-BRPL_ISGS_exbus!O15</f>
        <v>-2.3986459689524509E-3</v>
      </c>
      <c r="P15" s="24">
        <f>BRPL_EOD!P15-BRPL_ISGS_exbus!P15</f>
        <v>-5.3811153245320043E-4</v>
      </c>
      <c r="Q15" s="24">
        <f>BRPL_EOD!Q15-BRPL_ISGS_exbus!Q15</f>
        <v>4.1947743407693139E-3</v>
      </c>
      <c r="R15" s="24">
        <f>BRPL_EOD!R15-BRPL_ISGS_exbus!R15</f>
        <v>6.1678688203627985E-3</v>
      </c>
      <c r="S15" s="24">
        <f>BRPL_EOD!S15-BRPL_ISGS_exbus!S15</f>
        <v>-2.3845161290303452E-4</v>
      </c>
      <c r="T15" s="24">
        <f>BRPL_EOD!T15-BRPL_ISGS_exbus!T15</f>
        <v>-4.5969999999999622E-3</v>
      </c>
      <c r="U15" s="24">
        <f>BRPL_EOD!U15-BRPL_ISGS_exbus!U15</f>
        <v>5.5618837762949624E-5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-1.4405857917267895E-3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3.5906643508951674E-3</v>
      </c>
      <c r="L16" s="24">
        <f>BRPL_EOD!L16-BRPL_ISGS_exbus!L16</f>
        <v>0</v>
      </c>
      <c r="M16" s="24">
        <f>BRPL_EOD!M16-BRPL_ISGS_exbus!M16</f>
        <v>1.0536459816918864E-3</v>
      </c>
      <c r="N16" s="24">
        <f>BRPL_EOD!N16-BRPL_ISGS_exbus!N16</f>
        <v>8.995679832253245E-4</v>
      </c>
      <c r="O16" s="24">
        <f>BRPL_EOD!O16-BRPL_ISGS_exbus!O16</f>
        <v>-2.3986459689524509E-3</v>
      </c>
      <c r="P16" s="24">
        <f>BRPL_EOD!P16-BRPL_ISGS_exbus!P16</f>
        <v>-5.3811153245320043E-4</v>
      </c>
      <c r="Q16" s="24">
        <f>BRPL_EOD!Q16-BRPL_ISGS_exbus!Q16</f>
        <v>4.1947743407693139E-3</v>
      </c>
      <c r="R16" s="24">
        <f>BRPL_EOD!R16-BRPL_ISGS_exbus!R16</f>
        <v>-1.7942615311454801E-3</v>
      </c>
      <c r="S16" s="24">
        <f>BRPL_EOD!S16-BRPL_ISGS_exbus!S16</f>
        <v>-2.3845161290303452E-4</v>
      </c>
      <c r="T16" s="24">
        <f>BRPL_EOD!T16-BRPL_ISGS_exbus!T16</f>
        <v>1.4999999999987246E-4</v>
      </c>
      <c r="U16" s="24">
        <f>BRPL_EOD!U16-BRPL_ISGS_exbus!U16</f>
        <v>5.5618837762949624E-5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-1.4405857917267895E-3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2.0721969277133212E-3</v>
      </c>
      <c r="L17" s="24">
        <f>BRPL_EOD!L17-BRPL_ISGS_exbus!L17</f>
        <v>0</v>
      </c>
      <c r="M17" s="24">
        <f>BRPL_EOD!M17-BRPL_ISGS_exbus!M17</f>
        <v>1.0536459816918864E-3</v>
      </c>
      <c r="N17" s="24">
        <f>BRPL_EOD!N17-BRPL_ISGS_exbus!N17</f>
        <v>8.995679832253245E-4</v>
      </c>
      <c r="O17" s="24">
        <f>BRPL_EOD!O17-BRPL_ISGS_exbus!O17</f>
        <v>-2.3986459689524509E-3</v>
      </c>
      <c r="P17" s="24">
        <f>BRPL_EOD!P17-BRPL_ISGS_exbus!P17</f>
        <v>-5.3811153245320043E-4</v>
      </c>
      <c r="Q17" s="24">
        <f>BRPL_EOD!Q17-BRPL_ISGS_exbus!Q17</f>
        <v>4.1947743407693139E-3</v>
      </c>
      <c r="R17" s="24">
        <f>BRPL_EOD!R17-BRPL_ISGS_exbus!R17</f>
        <v>-1.7942615311454801E-3</v>
      </c>
      <c r="S17" s="24">
        <f>BRPL_EOD!S17-BRPL_ISGS_exbus!S17</f>
        <v>-2.3845161290303452E-4</v>
      </c>
      <c r="T17" s="24">
        <f>BRPL_EOD!T17-BRPL_ISGS_exbus!T17</f>
        <v>1.4999999999987246E-4</v>
      </c>
      <c r="U17" s="24">
        <f>BRPL_EOD!U17-BRPL_ISGS_exbus!U17</f>
        <v>5.5618837762949624E-5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-1.4405857917267895E-3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-3.3141152439384314E-3</v>
      </c>
      <c r="L18" s="24">
        <f>BRPL_EOD!L18-BRPL_ISGS_exbus!L18</f>
        <v>0</v>
      </c>
      <c r="M18" s="24">
        <f>BRPL_EOD!M18-BRPL_ISGS_exbus!M18</f>
        <v>1.0536459816918864E-3</v>
      </c>
      <c r="N18" s="24">
        <f>BRPL_EOD!N18-BRPL_ISGS_exbus!N18</f>
        <v>8.995679832253245E-4</v>
      </c>
      <c r="O18" s="24">
        <f>BRPL_EOD!O18-BRPL_ISGS_exbus!O18</f>
        <v>-2.3986459689524509E-3</v>
      </c>
      <c r="P18" s="24">
        <f>BRPL_EOD!P18-BRPL_ISGS_exbus!P18</f>
        <v>-5.3811153245320043E-4</v>
      </c>
      <c r="Q18" s="24">
        <f>BRPL_EOD!Q18-BRPL_ISGS_exbus!Q18</f>
        <v>4.1947743407693139E-3</v>
      </c>
      <c r="R18" s="24">
        <f>BRPL_EOD!R18-BRPL_ISGS_exbus!R18</f>
        <v>-1.7942615311454801E-3</v>
      </c>
      <c r="S18" s="24">
        <f>BRPL_EOD!S18-BRPL_ISGS_exbus!S18</f>
        <v>-2.3845161290303452E-4</v>
      </c>
      <c r="T18" s="24">
        <f>BRPL_EOD!T18-BRPL_ISGS_exbus!T18</f>
        <v>1.4999999999987246E-4</v>
      </c>
      <c r="U18" s="24">
        <f>BRPL_EOD!U18-BRPL_ISGS_exbus!U18</f>
        <v>5.5618837762949624E-5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-1.4405857917267895E-3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4.5372465450554955E-4</v>
      </c>
      <c r="L19" s="24">
        <f>BRPL_EOD!L19-BRPL_ISGS_exbus!L19</f>
        <v>-9.2123445416092409E-5</v>
      </c>
      <c r="M19" s="24">
        <f>BRPL_EOD!M19-BRPL_ISGS_exbus!M19</f>
        <v>1.0536459816918864E-3</v>
      </c>
      <c r="N19" s="24">
        <f>BRPL_EOD!N19-BRPL_ISGS_exbus!N19</f>
        <v>8.995679832253245E-4</v>
      </c>
      <c r="O19" s="24">
        <f>BRPL_EOD!O19-BRPL_ISGS_exbus!O19</f>
        <v>-2.3986459689524509E-3</v>
      </c>
      <c r="P19" s="24">
        <f>BRPL_EOD!P19-BRPL_ISGS_exbus!P19</f>
        <v>-5.3811153245320043E-4</v>
      </c>
      <c r="Q19" s="24">
        <f>BRPL_EOD!Q19-BRPL_ISGS_exbus!Q19</f>
        <v>4.1947743407693139E-3</v>
      </c>
      <c r="R19" s="24">
        <f>BRPL_EOD!R19-BRPL_ISGS_exbus!R19</f>
        <v>-1.7942615311454801E-3</v>
      </c>
      <c r="S19" s="24">
        <f>BRPL_EOD!S19-BRPL_ISGS_exbus!S19</f>
        <v>-2.3845161290303452E-4</v>
      </c>
      <c r="T19" s="24">
        <f>BRPL_EOD!T19-BRPL_ISGS_exbus!T19</f>
        <v>1.4999999999987246E-4</v>
      </c>
      <c r="U19" s="24">
        <f>BRPL_EOD!U19-BRPL_ISGS_exbus!U19</f>
        <v>5.5618837762949624E-5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-1.4405857917267895E-3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4.5372465450554955E-4</v>
      </c>
      <c r="L20" s="24">
        <f>BRPL_EOD!L20-BRPL_ISGS_exbus!L20</f>
        <v>-9.2123445416092409E-5</v>
      </c>
      <c r="M20" s="24">
        <f>BRPL_EOD!M20-BRPL_ISGS_exbus!M20</f>
        <v>1.0536459816918864E-3</v>
      </c>
      <c r="N20" s="24">
        <f>BRPL_EOD!N20-BRPL_ISGS_exbus!N20</f>
        <v>8.995679832253245E-4</v>
      </c>
      <c r="O20" s="24">
        <f>BRPL_EOD!O20-BRPL_ISGS_exbus!O20</f>
        <v>-2.3986459689524509E-3</v>
      </c>
      <c r="P20" s="24">
        <f>BRPL_EOD!P20-BRPL_ISGS_exbus!P20</f>
        <v>-5.3811153245320043E-4</v>
      </c>
      <c r="Q20" s="24">
        <f>BRPL_EOD!Q20-BRPL_ISGS_exbus!Q20</f>
        <v>1.4530237580991923E-3</v>
      </c>
      <c r="R20" s="24">
        <f>BRPL_EOD!R20-BRPL_ISGS_exbus!R20</f>
        <v>-1.8846932161480368E-3</v>
      </c>
      <c r="S20" s="24">
        <f>BRPL_EOD!S20-BRPL_ISGS_exbus!S20</f>
        <v>-1.4078579040859296E-3</v>
      </c>
      <c r="T20" s="24">
        <f>BRPL_EOD!T20-BRPL_ISGS_exbus!T20</f>
        <v>1.4999999999987246E-4</v>
      </c>
      <c r="U20" s="24">
        <f>BRPL_EOD!U20-BRPL_ISGS_exbus!U20</f>
        <v>5.5618837762949624E-5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-1.4405857917267895E-3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3.9333307669267015E-3</v>
      </c>
      <c r="L21" s="24">
        <f>BRPL_EOD!L21-BRPL_ISGS_exbus!L21</f>
        <v>-9.2123445416092409E-5</v>
      </c>
      <c r="M21" s="24">
        <f>BRPL_EOD!M21-BRPL_ISGS_exbus!M21</f>
        <v>1.0536459816918864E-3</v>
      </c>
      <c r="N21" s="24">
        <f>BRPL_EOD!N21-BRPL_ISGS_exbus!N21</f>
        <v>8.995679832253245E-4</v>
      </c>
      <c r="O21" s="24">
        <f>BRPL_EOD!O21-BRPL_ISGS_exbus!O21</f>
        <v>-2.3986459689524509E-3</v>
      </c>
      <c r="P21" s="24">
        <f>BRPL_EOD!P21-BRPL_ISGS_exbus!P21</f>
        <v>-5.3811153245320043E-4</v>
      </c>
      <c r="Q21" s="24">
        <f>BRPL_EOD!Q21-BRPL_ISGS_exbus!Q21</f>
        <v>-5.1970925925921563E-3</v>
      </c>
      <c r="R21" s="24">
        <f>BRPL_EOD!R21-BRPL_ISGS_exbus!R21</f>
        <v>-9.5870480980764228E-4</v>
      </c>
      <c r="S21" s="24">
        <f>BRPL_EOD!S21-BRPL_ISGS_exbus!S21</f>
        <v>-1.2752305374181816E-3</v>
      </c>
      <c r="T21" s="24">
        <f>BRPL_EOD!T21-BRPL_ISGS_exbus!T21</f>
        <v>1.4999999999987246E-4</v>
      </c>
      <c r="U21" s="24">
        <f>BRPL_EOD!U21-BRPL_ISGS_exbus!U21</f>
        <v>5.5618837762949624E-5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-1.4405857917267895E-3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3.9333307669267015E-3</v>
      </c>
      <c r="L22" s="24">
        <f>BRPL_EOD!L22-BRPL_ISGS_exbus!L22</f>
        <v>-9.2123445416092409E-5</v>
      </c>
      <c r="M22" s="24">
        <f>BRPL_EOD!M22-BRPL_ISGS_exbus!M22</f>
        <v>1.0536459816918864E-3</v>
      </c>
      <c r="N22" s="24">
        <f>BRPL_EOD!N22-BRPL_ISGS_exbus!N22</f>
        <v>8.995679832253245E-4</v>
      </c>
      <c r="O22" s="24">
        <f>BRPL_EOD!O22-BRPL_ISGS_exbus!O22</f>
        <v>-2.3986459689524509E-3</v>
      </c>
      <c r="P22" s="24">
        <f>BRPL_EOD!P22-BRPL_ISGS_exbus!P22</f>
        <v>-5.3811153245320043E-4</v>
      </c>
      <c r="Q22" s="24">
        <f>BRPL_EOD!Q22-BRPL_ISGS_exbus!Q22</f>
        <v>-5.1970925925921563E-3</v>
      </c>
      <c r="R22" s="24">
        <f>BRPL_EOD!R22-BRPL_ISGS_exbus!R22</f>
        <v>-9.5870480980764228E-4</v>
      </c>
      <c r="S22" s="24">
        <f>BRPL_EOD!S22-BRPL_ISGS_exbus!S22</f>
        <v>-1.2752305374181816E-3</v>
      </c>
      <c r="T22" s="24">
        <f>BRPL_EOD!T22-BRPL_ISGS_exbus!T22</f>
        <v>1.4999999999987246E-4</v>
      </c>
      <c r="U22" s="24">
        <f>BRPL_EOD!U22-BRPL_ISGS_exbus!U22</f>
        <v>5.5618837762949624E-5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-1.4405857917267895E-3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2.2640238198619045E-3</v>
      </c>
      <c r="L23" s="24">
        <f>BRPL_EOD!L23-BRPL_ISGS_exbus!L23</f>
        <v>-9.2123445416092409E-5</v>
      </c>
      <c r="M23" s="24">
        <f>BRPL_EOD!M23-BRPL_ISGS_exbus!M23</f>
        <v>1.0536459816918864E-3</v>
      </c>
      <c r="N23" s="24">
        <f>BRPL_EOD!N23-BRPL_ISGS_exbus!N23</f>
        <v>8.995679832253245E-4</v>
      </c>
      <c r="O23" s="24">
        <f>BRPL_EOD!O23-BRPL_ISGS_exbus!O23</f>
        <v>-2.3986459689524509E-3</v>
      </c>
      <c r="P23" s="24">
        <f>BRPL_EOD!P23-BRPL_ISGS_exbus!P23</f>
        <v>-5.3811153245320043E-4</v>
      </c>
      <c r="Q23" s="24">
        <f>BRPL_EOD!Q23-BRPL_ISGS_exbus!Q23</f>
        <v>-5.1970925925921563E-3</v>
      </c>
      <c r="R23" s="24">
        <f>BRPL_EOD!R23-BRPL_ISGS_exbus!R23</f>
        <v>-9.5870480980764228E-4</v>
      </c>
      <c r="S23" s="24">
        <f>BRPL_EOD!S23-BRPL_ISGS_exbus!S23</f>
        <v>-1.2752305374181816E-3</v>
      </c>
      <c r="T23" s="24">
        <f>BRPL_EOD!T23-BRPL_ISGS_exbus!T23</f>
        <v>1.4999999999987246E-4</v>
      </c>
      <c r="U23" s="24">
        <f>BRPL_EOD!U23-BRPL_ISGS_exbus!U23</f>
        <v>5.5618837762949624E-5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-1.4405857917267895E-3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1.9289992270046241E-3</v>
      </c>
      <c r="L24" s="24">
        <f>BRPL_EOD!L24-BRPL_ISGS_exbus!L24</f>
        <v>-9.2123445416092409E-5</v>
      </c>
      <c r="M24" s="24">
        <f>BRPL_EOD!M24-BRPL_ISGS_exbus!M24</f>
        <v>1.0536459816918864E-3</v>
      </c>
      <c r="N24" s="24">
        <f>BRPL_EOD!N24-BRPL_ISGS_exbus!N24</f>
        <v>8.995679832253245E-4</v>
      </c>
      <c r="O24" s="24">
        <f>BRPL_EOD!O24-BRPL_ISGS_exbus!O24</f>
        <v>-2.3986459689524509E-3</v>
      </c>
      <c r="P24" s="24">
        <f>BRPL_EOD!P24-BRPL_ISGS_exbus!P24</f>
        <v>-5.3811153245320043E-4</v>
      </c>
      <c r="Q24" s="24">
        <f>BRPL_EOD!Q24-BRPL_ISGS_exbus!Q24</f>
        <v>-5.1970925925921563E-3</v>
      </c>
      <c r="R24" s="24">
        <f>BRPL_EOD!R24-BRPL_ISGS_exbus!R24</f>
        <v>-9.5870480980764228E-4</v>
      </c>
      <c r="S24" s="24">
        <f>BRPL_EOD!S24-BRPL_ISGS_exbus!S24</f>
        <v>-1.2752305374181816E-3</v>
      </c>
      <c r="T24" s="24">
        <f>BRPL_EOD!T24-BRPL_ISGS_exbus!T24</f>
        <v>1.4999999999987246E-4</v>
      </c>
      <c r="U24" s="24">
        <f>BRPL_EOD!U24-BRPL_ISGS_exbus!U24</f>
        <v>5.5618837762949624E-5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-1.4405857917267895E-3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2.1461894547201155E-3</v>
      </c>
      <c r="L25" s="24">
        <f>BRPL_EOD!L25-BRPL_ISGS_exbus!L25</f>
        <v>-9.2123445416092409E-5</v>
      </c>
      <c r="M25" s="24">
        <f>BRPL_EOD!M25-BRPL_ISGS_exbus!M25</f>
        <v>1.0536459816918864E-3</v>
      </c>
      <c r="N25" s="24">
        <f>BRPL_EOD!N25-BRPL_ISGS_exbus!N25</f>
        <v>8.995679832253245E-4</v>
      </c>
      <c r="O25" s="24">
        <f>BRPL_EOD!O25-BRPL_ISGS_exbus!O25</f>
        <v>-2.3986459689524509E-3</v>
      </c>
      <c r="P25" s="24">
        <f>BRPL_EOD!P25-BRPL_ISGS_exbus!P25</f>
        <v>-5.3811153245320043E-4</v>
      </c>
      <c r="Q25" s="24">
        <f>BRPL_EOD!Q25-BRPL_ISGS_exbus!Q25</f>
        <v>9.3555851979338911E-3</v>
      </c>
      <c r="R25" s="24">
        <f>BRPL_EOD!R25-BRPL_ISGS_exbus!R25</f>
        <v>4.1083295970096856E-3</v>
      </c>
      <c r="S25" s="24">
        <f>BRPL_EOD!S25-BRPL_ISGS_exbus!S25</f>
        <v>5.0215802047759439E-3</v>
      </c>
      <c r="T25" s="24">
        <f>BRPL_EOD!T25-BRPL_ISGS_exbus!T25</f>
        <v>1.4999999999987246E-4</v>
      </c>
      <c r="U25" s="24">
        <f>BRPL_EOD!U25-BRPL_ISGS_exbus!U25</f>
        <v>5.5618837762949624E-5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-1.4405857917267895E-3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5.9816183489260766E-3</v>
      </c>
      <c r="L26" s="24">
        <f>BRPL_EOD!L26-BRPL_ISGS_exbus!L26</f>
        <v>-9.2123445416092409E-5</v>
      </c>
      <c r="M26" s="24">
        <f>BRPL_EOD!M26-BRPL_ISGS_exbus!M26</f>
        <v>1.0536459816918864E-3</v>
      </c>
      <c r="N26" s="24">
        <f>BRPL_EOD!N26-BRPL_ISGS_exbus!N26</f>
        <v>8.995679832253245E-4</v>
      </c>
      <c r="O26" s="24">
        <f>BRPL_EOD!O26-BRPL_ISGS_exbus!O26</f>
        <v>-2.3986459689524509E-3</v>
      </c>
      <c r="P26" s="24">
        <f>BRPL_EOD!P26-BRPL_ISGS_exbus!P26</f>
        <v>-5.3811153245320043E-4</v>
      </c>
      <c r="Q26" s="24">
        <f>BRPL_EOD!Q26-BRPL_ISGS_exbus!Q26</f>
        <v>9.3555851979338911E-3</v>
      </c>
      <c r="R26" s="24">
        <f>BRPL_EOD!R26-BRPL_ISGS_exbus!R26</f>
        <v>4.1083295970096856E-3</v>
      </c>
      <c r="S26" s="24">
        <f>BRPL_EOD!S26-BRPL_ISGS_exbus!S26</f>
        <v>5.0215802047759439E-3</v>
      </c>
      <c r="T26" s="24">
        <f>BRPL_EOD!T26-BRPL_ISGS_exbus!T26</f>
        <v>1.4999999999987246E-4</v>
      </c>
      <c r="U26" s="24">
        <f>BRPL_EOD!U26-BRPL_ISGS_exbus!U26</f>
        <v>5.5618837762949624E-5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-1.4405857917267895E-3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5.6874686200671931E-3</v>
      </c>
      <c r="L27" s="24">
        <f>BRPL_EOD!L27-BRPL_ISGS_exbus!L27</f>
        <v>-9.2123445416092409E-5</v>
      </c>
      <c r="M27" s="24">
        <f>BRPL_EOD!M27-BRPL_ISGS_exbus!M27</f>
        <v>1.0536459816918864E-3</v>
      </c>
      <c r="N27" s="24">
        <f>BRPL_EOD!N27-BRPL_ISGS_exbus!N27</f>
        <v>8.995679832253245E-4</v>
      </c>
      <c r="O27" s="24">
        <f>BRPL_EOD!O27-BRPL_ISGS_exbus!O27</f>
        <v>-2.3986459689524509E-3</v>
      </c>
      <c r="P27" s="24">
        <f>BRPL_EOD!P27-BRPL_ISGS_exbus!P27</f>
        <v>-5.3811153245320043E-4</v>
      </c>
      <c r="Q27" s="24">
        <f>BRPL_EOD!Q27-BRPL_ISGS_exbus!Q27</f>
        <v>-1.8935325749733778E-3</v>
      </c>
      <c r="R27" s="24">
        <f>BRPL_EOD!R27-BRPL_ISGS_exbus!R27</f>
        <v>-1.7942615311454801E-3</v>
      </c>
      <c r="S27" s="24">
        <f>BRPL_EOD!S27-BRPL_ISGS_exbus!S27</f>
        <v>-2.3845161290303452E-4</v>
      </c>
      <c r="T27" s="24">
        <f>BRPL_EOD!T27-BRPL_ISGS_exbus!T27</f>
        <v>1.4999999999987246E-4</v>
      </c>
      <c r="U27" s="24">
        <f>BRPL_EOD!U27-BRPL_ISGS_exbus!U27</f>
        <v>5.5618837762949624E-5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-1.4405857917267895E-3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1.2329180188999089E-3</v>
      </c>
      <c r="L28" s="24">
        <f>BRPL_EOD!L28-BRPL_ISGS_exbus!L28</f>
        <v>-9.2123445416092409E-5</v>
      </c>
      <c r="M28" s="24">
        <f>BRPL_EOD!M28-BRPL_ISGS_exbus!M28</f>
        <v>1.0536459816918864E-3</v>
      </c>
      <c r="N28" s="24">
        <f>BRPL_EOD!N28-BRPL_ISGS_exbus!N28</f>
        <v>8.995679832253245E-4</v>
      </c>
      <c r="O28" s="24">
        <f>BRPL_EOD!O28-BRPL_ISGS_exbus!O28</f>
        <v>-2.3986459689524509E-3</v>
      </c>
      <c r="P28" s="24">
        <f>BRPL_EOD!P28-BRPL_ISGS_exbus!P28</f>
        <v>-5.3811153245320043E-4</v>
      </c>
      <c r="Q28" s="24">
        <f>BRPL_EOD!Q28-BRPL_ISGS_exbus!Q28</f>
        <v>-1.8935325749733778E-3</v>
      </c>
      <c r="R28" s="24">
        <f>BRPL_EOD!R28-BRPL_ISGS_exbus!R28</f>
        <v>-1.7942615311454801E-3</v>
      </c>
      <c r="S28" s="24">
        <f>BRPL_EOD!S28-BRPL_ISGS_exbus!S28</f>
        <v>-2.3845161290303452E-4</v>
      </c>
      <c r="T28" s="24">
        <f>BRPL_EOD!T28-BRPL_ISGS_exbus!T28</f>
        <v>1.4999999999987246E-4</v>
      </c>
      <c r="U28" s="24">
        <f>BRPL_EOD!U28-BRPL_ISGS_exbus!U28</f>
        <v>5.5618837762949624E-5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-1.4405857917267895E-3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-2.4851908847267623E-5</v>
      </c>
      <c r="L29" s="24">
        <f>BRPL_EOD!L29-BRPL_ISGS_exbus!L29</f>
        <v>-9.2123445416092409E-5</v>
      </c>
      <c r="M29" s="24">
        <f>BRPL_EOD!M29-BRPL_ISGS_exbus!M29</f>
        <v>1.0536459816918864E-3</v>
      </c>
      <c r="N29" s="24">
        <f>BRPL_EOD!N29-BRPL_ISGS_exbus!N29</f>
        <v>8.995679832253245E-4</v>
      </c>
      <c r="O29" s="24">
        <f>BRPL_EOD!O29-BRPL_ISGS_exbus!O29</f>
        <v>-2.3986459689524509E-3</v>
      </c>
      <c r="P29" s="24">
        <f>BRPL_EOD!P29-BRPL_ISGS_exbus!P29</f>
        <v>-5.3811153245320043E-4</v>
      </c>
      <c r="Q29" s="24">
        <f>BRPL_EOD!Q29-BRPL_ISGS_exbus!Q29</f>
        <v>-3.4493617021347234E-5</v>
      </c>
      <c r="R29" s="24">
        <f>BRPL_EOD!R29-BRPL_ISGS_exbus!R29</f>
        <v>-1.482237555887167E-3</v>
      </c>
      <c r="S29" s="24">
        <f>BRPL_EOD!S29-BRPL_ISGS_exbus!S29</f>
        <v>7.6799506172848808E-3</v>
      </c>
      <c r="T29" s="24">
        <f>BRPL_EOD!T29-BRPL_ISGS_exbus!T29</f>
        <v>1.4803448275862996E-3</v>
      </c>
      <c r="U29" s="24">
        <f>BRPL_EOD!U29-BRPL_ISGS_exbus!U29</f>
        <v>5.5618837762949624E-5</v>
      </c>
      <c r="V29" s="24">
        <f>BRPL_EOD!V29-BRPL_ISGS_exbus!V29</f>
        <v>-1.0001863887190154E-3</v>
      </c>
      <c r="W29" s="24">
        <f>BRPL_EOD!W29-BRPL_ISGS_exbus!W29</f>
        <v>-1.0858311022701628E-2</v>
      </c>
      <c r="X29" s="24">
        <f>BRPL_EOD!X29-BRPL_ISGS_exbus!X29</f>
        <v>-1.4405857917267895E-3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-7.538909411550776E-4</v>
      </c>
      <c r="L30" s="24">
        <f>BRPL_EOD!L30-BRPL_ISGS_exbus!L30</f>
        <v>-9.2123445416092409E-5</v>
      </c>
      <c r="M30" s="24">
        <f>BRPL_EOD!M30-BRPL_ISGS_exbus!M30</f>
        <v>1.0536459816918864E-3</v>
      </c>
      <c r="N30" s="24">
        <f>BRPL_EOD!N30-BRPL_ISGS_exbus!N30</f>
        <v>8.995679832253245E-4</v>
      </c>
      <c r="O30" s="24">
        <f>BRPL_EOD!O30-BRPL_ISGS_exbus!O30</f>
        <v>-2.3986459689524509E-3</v>
      </c>
      <c r="P30" s="24">
        <f>BRPL_EOD!P30-BRPL_ISGS_exbus!P30</f>
        <v>-5.3811153245320043E-4</v>
      </c>
      <c r="Q30" s="24">
        <f>BRPL_EOD!Q30-BRPL_ISGS_exbus!Q30</f>
        <v>-3.4493617021347234E-5</v>
      </c>
      <c r="R30" s="24">
        <f>BRPL_EOD!R30-BRPL_ISGS_exbus!R30</f>
        <v>-1.482237555887167E-3</v>
      </c>
      <c r="S30" s="24">
        <f>BRPL_EOD!S30-BRPL_ISGS_exbus!S30</f>
        <v>7.6799506172848808E-3</v>
      </c>
      <c r="T30" s="24">
        <f>BRPL_EOD!T30-BRPL_ISGS_exbus!T30</f>
        <v>1.4803448275862996E-3</v>
      </c>
      <c r="U30" s="24">
        <f>BRPL_EOD!U30-BRPL_ISGS_exbus!U30</f>
        <v>5.5618837762949624E-5</v>
      </c>
      <c r="V30" s="24">
        <f>BRPL_EOD!V30-BRPL_ISGS_exbus!V30</f>
        <v>3.100025481665547E-3</v>
      </c>
      <c r="W30" s="24">
        <f>BRPL_EOD!W30-BRPL_ISGS_exbus!W30</f>
        <v>-1.0858311022701628E-2</v>
      </c>
      <c r="X30" s="24">
        <f>BRPL_EOD!X30-BRPL_ISGS_exbus!X30</f>
        <v>-1.4405857917267895E-3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5.9816183489260766E-3</v>
      </c>
      <c r="L31" s="24">
        <f>BRPL_EOD!L31-BRPL_ISGS_exbus!L31</f>
        <v>-9.2123445416092409E-5</v>
      </c>
      <c r="M31" s="24">
        <f>BRPL_EOD!M31-BRPL_ISGS_exbus!M31</f>
        <v>1.0536459816918864E-3</v>
      </c>
      <c r="N31" s="24">
        <f>BRPL_EOD!N31-BRPL_ISGS_exbus!N31</f>
        <v>8.995679832253245E-4</v>
      </c>
      <c r="O31" s="24">
        <f>BRPL_EOD!O31-BRPL_ISGS_exbus!O31</f>
        <v>-2.3986459689524509E-3</v>
      </c>
      <c r="P31" s="24">
        <f>BRPL_EOD!P31-BRPL_ISGS_exbus!P31</f>
        <v>-5.3811153245320043E-4</v>
      </c>
      <c r="Q31" s="24">
        <f>BRPL_EOD!Q31-BRPL_ISGS_exbus!Q31</f>
        <v>1.1512210743802598E-3</v>
      </c>
      <c r="R31" s="24">
        <f>BRPL_EOD!R31-BRPL_ISGS_exbus!R31</f>
        <v>-9.8696822107058324E-4</v>
      </c>
      <c r="S31" s="24">
        <f>BRPL_EOD!S31-BRPL_ISGS_exbus!S31</f>
        <v>1.6345767769943009E-3</v>
      </c>
      <c r="T31" s="24">
        <f>BRPL_EOD!T31-BRPL_ISGS_exbus!T31</f>
        <v>1.4803448275862996E-3</v>
      </c>
      <c r="U31" s="24">
        <f>BRPL_EOD!U31-BRPL_ISGS_exbus!U31</f>
        <v>5.5618837762949624E-5</v>
      </c>
      <c r="V31" s="24">
        <f>BRPL_EOD!V31-BRPL_ISGS_exbus!V31</f>
        <v>3.100025481665547E-3</v>
      </c>
      <c r="W31" s="24">
        <f>BRPL_EOD!W31-BRPL_ISGS_exbus!W31</f>
        <v>-6.3531096326290282E-3</v>
      </c>
      <c r="X31" s="24">
        <f>BRPL_EOD!X31-BRPL_ISGS_exbus!X31</f>
        <v>3.4308786713310724E-3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5.9816183489260766E-3</v>
      </c>
      <c r="L32" s="24">
        <f>BRPL_EOD!L32-BRPL_ISGS_exbus!L32</f>
        <v>-9.2123445416092409E-5</v>
      </c>
      <c r="M32" s="24">
        <f>BRPL_EOD!M32-BRPL_ISGS_exbus!M32</f>
        <v>1.0536459816918864E-3</v>
      </c>
      <c r="N32" s="24">
        <f>BRPL_EOD!N32-BRPL_ISGS_exbus!N32</f>
        <v>8.995679832253245E-4</v>
      </c>
      <c r="O32" s="24">
        <f>BRPL_EOD!O32-BRPL_ISGS_exbus!O32</f>
        <v>-2.3986459689524509E-3</v>
      </c>
      <c r="P32" s="24">
        <f>BRPL_EOD!P32-BRPL_ISGS_exbus!P32</f>
        <v>-5.3811153245320043E-4</v>
      </c>
      <c r="Q32" s="24">
        <f>BRPL_EOD!Q32-BRPL_ISGS_exbus!Q32</f>
        <v>-2.3349370400653768E-3</v>
      </c>
      <c r="R32" s="24">
        <f>BRPL_EOD!R32-BRPL_ISGS_exbus!R32</f>
        <v>-1.1390961857369319E-3</v>
      </c>
      <c r="S32" s="24">
        <f>BRPL_EOD!S32-BRPL_ISGS_exbus!S32</f>
        <v>1.0405231388332936E-3</v>
      </c>
      <c r="T32" s="24">
        <f>BRPL_EOD!T32-BRPL_ISGS_exbus!T32</f>
        <v>1.4803448275862996E-3</v>
      </c>
      <c r="U32" s="24">
        <f>BRPL_EOD!U32-BRPL_ISGS_exbus!U32</f>
        <v>5.5618837762949624E-5</v>
      </c>
      <c r="V32" s="24">
        <f>BRPL_EOD!V32-BRPL_ISGS_exbus!V32</f>
        <v>3.0927640709323967E-3</v>
      </c>
      <c r="W32" s="24">
        <f>BRPL_EOD!W32-BRPL_ISGS_exbus!W32</f>
        <v>-6.3531096326290282E-3</v>
      </c>
      <c r="X32" s="24">
        <f>BRPL_EOD!X32-BRPL_ISGS_exbus!X32</f>
        <v>3.4308786713310724E-3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5.9816183489260766E-3</v>
      </c>
      <c r="L33" s="24">
        <f>BRPL_EOD!L33-BRPL_ISGS_exbus!L33</f>
        <v>-9.2123445416092409E-5</v>
      </c>
      <c r="M33" s="24">
        <f>BRPL_EOD!M33-BRPL_ISGS_exbus!M33</f>
        <v>1.0913917947164009E-5</v>
      </c>
      <c r="N33" s="24">
        <f>BRPL_EOD!N33-BRPL_ISGS_exbus!N33</f>
        <v>-1.4122413756290086E-3</v>
      </c>
      <c r="O33" s="24">
        <f>BRPL_EOD!O33-BRPL_ISGS_exbus!O33</f>
        <v>-2.3986459689524509E-3</v>
      </c>
      <c r="P33" s="24">
        <f>BRPL_EOD!P33-BRPL_ISGS_exbus!P33</f>
        <v>-5.3811153245320043E-4</v>
      </c>
      <c r="Q33" s="24">
        <f>BRPL_EOD!Q33-BRPL_ISGS_exbus!Q33</f>
        <v>-1.7496810207333624E-3</v>
      </c>
      <c r="R33" s="24">
        <f>BRPL_EOD!R33-BRPL_ISGS_exbus!R33</f>
        <v>-1.1390961857369319E-3</v>
      </c>
      <c r="S33" s="24">
        <f>BRPL_EOD!S33-BRPL_ISGS_exbus!S33</f>
        <v>1.0405231388332936E-3</v>
      </c>
      <c r="T33" s="24">
        <f>BRPL_EOD!T33-BRPL_ISGS_exbus!T33</f>
        <v>1.4803448275862996E-3</v>
      </c>
      <c r="U33" s="24">
        <f>BRPL_EOD!U33-BRPL_ISGS_exbus!U33</f>
        <v>5.5618837762949624E-5</v>
      </c>
      <c r="V33" s="24">
        <f>BRPL_EOD!V33-BRPL_ISGS_exbus!V33</f>
        <v>3.0927640709323967E-3</v>
      </c>
      <c r="W33" s="24">
        <f>BRPL_EOD!W33-BRPL_ISGS_exbus!W33</f>
        <v>3.325873170730631E-3</v>
      </c>
      <c r="X33" s="24">
        <f>BRPL_EOD!X33-BRPL_ISGS_exbus!X33</f>
        <v>3.3098105285347401E-3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5.9816183489260766E-3</v>
      </c>
      <c r="L34" s="24">
        <f>BRPL_EOD!L34-BRPL_ISGS_exbus!L34</f>
        <v>-9.2123445416092409E-5</v>
      </c>
      <c r="M34" s="24">
        <f>BRPL_EOD!M34-BRPL_ISGS_exbus!M34</f>
        <v>1.0913917947164009E-5</v>
      </c>
      <c r="N34" s="24">
        <f>BRPL_EOD!N34-BRPL_ISGS_exbus!N34</f>
        <v>-1.4122413756290086E-3</v>
      </c>
      <c r="O34" s="24">
        <f>BRPL_EOD!O34-BRPL_ISGS_exbus!O34</f>
        <v>-2.3986459689524509E-3</v>
      </c>
      <c r="P34" s="24">
        <f>BRPL_EOD!P34-BRPL_ISGS_exbus!P34</f>
        <v>-5.3811153245320043E-4</v>
      </c>
      <c r="Q34" s="24">
        <f>BRPL_EOD!Q34-BRPL_ISGS_exbus!Q34</f>
        <v>-1.7496810207333624E-3</v>
      </c>
      <c r="R34" s="24">
        <f>BRPL_EOD!R34-BRPL_ISGS_exbus!R34</f>
        <v>-1.1390961857369319E-3</v>
      </c>
      <c r="S34" s="24">
        <f>BRPL_EOD!S34-BRPL_ISGS_exbus!S34</f>
        <v>1.0405231388332936E-3</v>
      </c>
      <c r="T34" s="24">
        <f>BRPL_EOD!T34-BRPL_ISGS_exbus!T34</f>
        <v>1.4803448275862996E-3</v>
      </c>
      <c r="U34" s="24">
        <f>BRPL_EOD!U34-BRPL_ISGS_exbus!U34</f>
        <v>5.5618837762949624E-5</v>
      </c>
      <c r="V34" s="24">
        <f>BRPL_EOD!V34-BRPL_ISGS_exbus!V34</f>
        <v>3.0927640709323967E-3</v>
      </c>
      <c r="W34" s="24">
        <f>BRPL_EOD!W34-BRPL_ISGS_exbus!W34</f>
        <v>3.325873170730631E-3</v>
      </c>
      <c r="X34" s="24">
        <f>BRPL_EOD!X34-BRPL_ISGS_exbus!X34</f>
        <v>3.3098105285347401E-3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5.9816183489260766E-3</v>
      </c>
      <c r="L35" s="24">
        <f>BRPL_EOD!L35-BRPL_ISGS_exbus!L35</f>
        <v>-9.2123445416092409E-5</v>
      </c>
      <c r="M35" s="24">
        <f>BRPL_EOD!M35-BRPL_ISGS_exbus!M35</f>
        <v>1.0913917947164009E-5</v>
      </c>
      <c r="N35" s="24">
        <f>BRPL_EOD!N35-BRPL_ISGS_exbus!N35</f>
        <v>-1.4122413756290086E-3</v>
      </c>
      <c r="O35" s="24">
        <f>BRPL_EOD!O35-BRPL_ISGS_exbus!O35</f>
        <v>-2.3986459689524509E-3</v>
      </c>
      <c r="P35" s="24">
        <f>BRPL_EOD!P35-BRPL_ISGS_exbus!P35</f>
        <v>-5.3811153245320043E-4</v>
      </c>
      <c r="Q35" s="24">
        <f>BRPL_EOD!Q35-BRPL_ISGS_exbus!Q35</f>
        <v>-1.7496810207333624E-3</v>
      </c>
      <c r="R35" s="24">
        <f>BRPL_EOD!R35-BRPL_ISGS_exbus!R35</f>
        <v>-1.1390961857369319E-3</v>
      </c>
      <c r="S35" s="24">
        <f>BRPL_EOD!S35-BRPL_ISGS_exbus!S35</f>
        <v>1.0405231388332936E-3</v>
      </c>
      <c r="T35" s="24">
        <f>BRPL_EOD!T35-BRPL_ISGS_exbus!T35</f>
        <v>1.4803448275862996E-3</v>
      </c>
      <c r="U35" s="24">
        <f>BRPL_EOD!U35-BRPL_ISGS_exbus!U35</f>
        <v>5.5618837762949624E-5</v>
      </c>
      <c r="V35" s="24">
        <f>BRPL_EOD!V35-BRPL_ISGS_exbus!V35</f>
        <v>3.0927640709323967E-3</v>
      </c>
      <c r="W35" s="24">
        <f>BRPL_EOD!W35-BRPL_ISGS_exbus!W35</f>
        <v>3.325873170730631E-3</v>
      </c>
      <c r="X35" s="24">
        <f>BRPL_EOD!X35-BRPL_ISGS_exbus!X35</f>
        <v>3.3098105285347401E-3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5.9816183489260766E-3</v>
      </c>
      <c r="L36" s="24">
        <f>BRPL_EOD!L36-BRPL_ISGS_exbus!L36</f>
        <v>-9.2123445416092409E-5</v>
      </c>
      <c r="M36" s="24">
        <f>BRPL_EOD!M36-BRPL_ISGS_exbus!M36</f>
        <v>1.0913917947164009E-5</v>
      </c>
      <c r="N36" s="24">
        <f>BRPL_EOD!N36-BRPL_ISGS_exbus!N36</f>
        <v>-1.4122413756290086E-3</v>
      </c>
      <c r="O36" s="24">
        <f>BRPL_EOD!O36-BRPL_ISGS_exbus!O36</f>
        <v>-2.3986459689524509E-3</v>
      </c>
      <c r="P36" s="24">
        <f>BRPL_EOD!P36-BRPL_ISGS_exbus!P36</f>
        <v>-5.3811153245320043E-4</v>
      </c>
      <c r="Q36" s="24">
        <f>BRPL_EOD!Q36-BRPL_ISGS_exbus!Q36</f>
        <v>-1.7496810207333624E-3</v>
      </c>
      <c r="R36" s="24">
        <f>BRPL_EOD!R36-BRPL_ISGS_exbus!R36</f>
        <v>-1.1390961857369319E-3</v>
      </c>
      <c r="S36" s="24">
        <f>BRPL_EOD!S36-BRPL_ISGS_exbus!S36</f>
        <v>1.0405231388332936E-3</v>
      </c>
      <c r="T36" s="24">
        <f>BRPL_EOD!T36-BRPL_ISGS_exbus!T36</f>
        <v>1.4803448275862996E-3</v>
      </c>
      <c r="U36" s="24">
        <f>BRPL_EOD!U36-BRPL_ISGS_exbus!U36</f>
        <v>5.5618837762949624E-5</v>
      </c>
      <c r="V36" s="24">
        <f>BRPL_EOD!V36-BRPL_ISGS_exbus!V36</f>
        <v>3.0927640709323967E-3</v>
      </c>
      <c r="W36" s="24">
        <f>BRPL_EOD!W36-BRPL_ISGS_exbus!W36</f>
        <v>3.325873170730631E-3</v>
      </c>
      <c r="X36" s="24">
        <f>BRPL_EOD!X36-BRPL_ISGS_exbus!X36</f>
        <v>3.3098105285347401E-3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5.9816183489260766E-3</v>
      </c>
      <c r="L37" s="24">
        <f>BRPL_EOD!L37-BRPL_ISGS_exbus!L37</f>
        <v>-9.2123445416092409E-5</v>
      </c>
      <c r="M37" s="24">
        <f>BRPL_EOD!M37-BRPL_ISGS_exbus!M37</f>
        <v>1.3319871278838491E-5</v>
      </c>
      <c r="N37" s="24">
        <f>BRPL_EOD!N37-BRPL_ISGS_exbus!N37</f>
        <v>-1.9335999145511096E-3</v>
      </c>
      <c r="O37" s="24">
        <f>BRPL_EOD!O37-BRPL_ISGS_exbus!O37</f>
        <v>-2.3986459689524509E-3</v>
      </c>
      <c r="P37" s="24">
        <f>BRPL_EOD!P37-BRPL_ISGS_exbus!P37</f>
        <v>-5.3811153245320043E-4</v>
      </c>
      <c r="Q37" s="24">
        <f>BRPL_EOD!Q37-BRPL_ISGS_exbus!Q37</f>
        <v>-1.7496810207333624E-3</v>
      </c>
      <c r="R37" s="24">
        <f>BRPL_EOD!R37-BRPL_ISGS_exbus!R37</f>
        <v>-1.1390961857369319E-3</v>
      </c>
      <c r="S37" s="24">
        <f>BRPL_EOD!S37-BRPL_ISGS_exbus!S37</f>
        <v>1.0405231388332936E-3</v>
      </c>
      <c r="T37" s="24">
        <f>BRPL_EOD!T37-BRPL_ISGS_exbus!T37</f>
        <v>1.4803448275862996E-3</v>
      </c>
      <c r="U37" s="24">
        <f>BRPL_EOD!U37-BRPL_ISGS_exbus!U37</f>
        <v>5.5618837762949624E-5</v>
      </c>
      <c r="V37" s="24">
        <f>BRPL_EOD!V37-BRPL_ISGS_exbus!V37</f>
        <v>3.0927640709323967E-3</v>
      </c>
      <c r="W37" s="24">
        <f>BRPL_EOD!W37-BRPL_ISGS_exbus!W37</f>
        <v>3.325873170730631E-3</v>
      </c>
      <c r="X37" s="24">
        <f>BRPL_EOD!X37-BRPL_ISGS_exbus!X37</f>
        <v>3.4491491689436771E-3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5.9816183489260766E-3</v>
      </c>
      <c r="L38" s="24">
        <f>BRPL_EOD!L38-BRPL_ISGS_exbus!L38</f>
        <v>-9.2123445416092409E-5</v>
      </c>
      <c r="M38" s="24">
        <f>BRPL_EOD!M38-BRPL_ISGS_exbus!M38</f>
        <v>3.0836310772102138E-3</v>
      </c>
      <c r="N38" s="24">
        <f>BRPL_EOD!N38-BRPL_ISGS_exbus!N38</f>
        <v>-1.1208527278441238E-3</v>
      </c>
      <c r="O38" s="24">
        <f>BRPL_EOD!O38-BRPL_ISGS_exbus!O38</f>
        <v>-2.5181203289150744E-3</v>
      </c>
      <c r="P38" s="24">
        <f>BRPL_EOD!P38-BRPL_ISGS_exbus!P38</f>
        <v>1.083394495417167E-3</v>
      </c>
      <c r="Q38" s="24">
        <f>BRPL_EOD!Q38-BRPL_ISGS_exbus!Q38</f>
        <v>-1.7496810207333624E-3</v>
      </c>
      <c r="R38" s="24">
        <f>BRPL_EOD!R38-BRPL_ISGS_exbus!R38</f>
        <v>-1.1390961857369319E-3</v>
      </c>
      <c r="S38" s="24">
        <f>BRPL_EOD!S38-BRPL_ISGS_exbus!S38</f>
        <v>1.0405231388332936E-3</v>
      </c>
      <c r="T38" s="24">
        <f>BRPL_EOD!T38-BRPL_ISGS_exbus!T38</f>
        <v>1.4803448275862996E-3</v>
      </c>
      <c r="U38" s="24">
        <f>BRPL_EOD!U38-BRPL_ISGS_exbus!U38</f>
        <v>5.5618837762949624E-5</v>
      </c>
      <c r="V38" s="24">
        <f>BRPL_EOD!V38-BRPL_ISGS_exbus!V38</f>
        <v>3.0927640709323967E-3</v>
      </c>
      <c r="W38" s="24">
        <f>BRPL_EOD!W38-BRPL_ISGS_exbus!W38</f>
        <v>3.325873170730631E-3</v>
      </c>
      <c r="X38" s="24">
        <f>BRPL_EOD!X38-BRPL_ISGS_exbus!X38</f>
        <v>3.4491491689436771E-3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5.9816183489260766E-3</v>
      </c>
      <c r="L39" s="24">
        <f>BRPL_EOD!L39-BRPL_ISGS_exbus!L39</f>
        <v>-9.2123445416092409E-5</v>
      </c>
      <c r="M39" s="24">
        <f>BRPL_EOD!M39-BRPL_ISGS_exbus!M39</f>
        <v>1.3319871278838491E-5</v>
      </c>
      <c r="N39" s="24">
        <f>BRPL_EOD!N39-BRPL_ISGS_exbus!N39</f>
        <v>-1.9335999145511096E-3</v>
      </c>
      <c r="O39" s="24">
        <f>BRPL_EOD!O39-BRPL_ISGS_exbus!O39</f>
        <v>-2.3986459689524509E-3</v>
      </c>
      <c r="P39" s="24">
        <f>BRPL_EOD!P39-BRPL_ISGS_exbus!P39</f>
        <v>-5.3811153245320043E-4</v>
      </c>
      <c r="Q39" s="24">
        <f>BRPL_EOD!Q39-BRPL_ISGS_exbus!Q39</f>
        <v>-1.7496810207333624E-3</v>
      </c>
      <c r="R39" s="24">
        <f>BRPL_EOD!R39-BRPL_ISGS_exbus!R39</f>
        <v>-1.1390961857369319E-3</v>
      </c>
      <c r="S39" s="24">
        <f>BRPL_EOD!S39-BRPL_ISGS_exbus!S39</f>
        <v>1.0405231388332936E-3</v>
      </c>
      <c r="T39" s="24">
        <f>BRPL_EOD!T39-BRPL_ISGS_exbus!T39</f>
        <v>1.4803448275862996E-3</v>
      </c>
      <c r="U39" s="24">
        <f>BRPL_EOD!U39-BRPL_ISGS_exbus!U39</f>
        <v>5.5618837762949624E-5</v>
      </c>
      <c r="V39" s="24">
        <f>BRPL_EOD!V39-BRPL_ISGS_exbus!V39</f>
        <v>3.0927640709323967E-3</v>
      </c>
      <c r="W39" s="24">
        <f>BRPL_EOD!W39-BRPL_ISGS_exbus!W39</f>
        <v>3.325873170730631E-3</v>
      </c>
      <c r="X39" s="24">
        <f>BRPL_EOD!X39-BRPL_ISGS_exbus!X39</f>
        <v>3.4491491689436771E-3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5.9816183489260766E-3</v>
      </c>
      <c r="L40" s="24">
        <f>BRPL_EOD!L40-BRPL_ISGS_exbus!L40</f>
        <v>-9.2123445416092409E-5</v>
      </c>
      <c r="M40" s="24">
        <f>BRPL_EOD!M40-BRPL_ISGS_exbus!M40</f>
        <v>-8.1807239674702714E-4</v>
      </c>
      <c r="N40" s="24">
        <f>BRPL_EOD!N40-BRPL_ISGS_exbus!N40</f>
        <v>-1.9335999145511096E-3</v>
      </c>
      <c r="O40" s="24">
        <f>BRPL_EOD!O40-BRPL_ISGS_exbus!O40</f>
        <v>-2.3986459689524509E-3</v>
      </c>
      <c r="P40" s="24">
        <f>BRPL_EOD!P40-BRPL_ISGS_exbus!P40</f>
        <v>-5.3811153245320043E-4</v>
      </c>
      <c r="Q40" s="24">
        <f>BRPL_EOD!Q40-BRPL_ISGS_exbus!Q40</f>
        <v>-1.7496810207333624E-3</v>
      </c>
      <c r="R40" s="24">
        <f>BRPL_EOD!R40-BRPL_ISGS_exbus!R40</f>
        <v>-1.1390961857369319E-3</v>
      </c>
      <c r="S40" s="24">
        <f>BRPL_EOD!S40-BRPL_ISGS_exbus!S40</f>
        <v>1.0405231388332936E-3</v>
      </c>
      <c r="T40" s="24">
        <f>BRPL_EOD!T40-BRPL_ISGS_exbus!T40</f>
        <v>1.4803448275862996E-3</v>
      </c>
      <c r="U40" s="24">
        <f>BRPL_EOD!U40-BRPL_ISGS_exbus!U40</f>
        <v>5.5618837762949624E-5</v>
      </c>
      <c r="V40" s="24">
        <f>BRPL_EOD!V40-BRPL_ISGS_exbus!V40</f>
        <v>3.0927640709323967E-3</v>
      </c>
      <c r="W40" s="24">
        <f>BRPL_EOD!W40-BRPL_ISGS_exbus!W40</f>
        <v>3.325873170730631E-3</v>
      </c>
      <c r="X40" s="24">
        <f>BRPL_EOD!X40-BRPL_ISGS_exbus!X40</f>
        <v>3.4491491689436771E-3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5.9816183489260766E-3</v>
      </c>
      <c r="L41" s="24">
        <f>BRPL_EOD!L41-BRPL_ISGS_exbus!L41</f>
        <v>-9.2123445416092409E-5</v>
      </c>
      <c r="M41" s="24">
        <f>BRPL_EOD!M41-BRPL_ISGS_exbus!M41</f>
        <v>1.3319871278838491E-5</v>
      </c>
      <c r="N41" s="24">
        <f>BRPL_EOD!N41-BRPL_ISGS_exbus!N41</f>
        <v>-1.9335999145511096E-3</v>
      </c>
      <c r="O41" s="24">
        <f>BRPL_EOD!O41-BRPL_ISGS_exbus!O41</f>
        <v>-2.3986459689524509E-3</v>
      </c>
      <c r="P41" s="24">
        <f>BRPL_EOD!P41-BRPL_ISGS_exbus!P41</f>
        <v>-5.3811153245320043E-4</v>
      </c>
      <c r="Q41" s="24">
        <f>BRPL_EOD!Q41-BRPL_ISGS_exbus!Q41</f>
        <v>-1.7496810207333624E-3</v>
      </c>
      <c r="R41" s="24">
        <f>BRPL_EOD!R41-BRPL_ISGS_exbus!R41</f>
        <v>-1.1390961857369319E-3</v>
      </c>
      <c r="S41" s="24">
        <f>BRPL_EOD!S41-BRPL_ISGS_exbus!S41</f>
        <v>1.0405231388332936E-3</v>
      </c>
      <c r="T41" s="24">
        <f>BRPL_EOD!T41-BRPL_ISGS_exbus!T41</f>
        <v>1.4803448275862996E-3</v>
      </c>
      <c r="U41" s="24">
        <f>BRPL_EOD!U41-BRPL_ISGS_exbus!U41</f>
        <v>5.5618837762949624E-5</v>
      </c>
      <c r="V41" s="24">
        <f>BRPL_EOD!V41-BRPL_ISGS_exbus!V41</f>
        <v>3.0927640709323967E-3</v>
      </c>
      <c r="W41" s="24">
        <f>BRPL_EOD!W41-BRPL_ISGS_exbus!W41</f>
        <v>3.325873170730631E-3</v>
      </c>
      <c r="X41" s="24">
        <f>BRPL_EOD!X41-BRPL_ISGS_exbus!X41</f>
        <v>3.4491491689436771E-3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5.9816183489260766E-3</v>
      </c>
      <c r="L42" s="24">
        <f>BRPL_EOD!L42-BRPL_ISGS_exbus!L42</f>
        <v>-9.2123445416092409E-5</v>
      </c>
      <c r="M42" s="24">
        <f>BRPL_EOD!M42-BRPL_ISGS_exbus!M42</f>
        <v>1.3319871278838491E-5</v>
      </c>
      <c r="N42" s="24">
        <f>BRPL_EOD!N42-BRPL_ISGS_exbus!N42</f>
        <v>-1.9335999145511096E-3</v>
      </c>
      <c r="O42" s="24">
        <f>BRPL_EOD!O42-BRPL_ISGS_exbus!O42</f>
        <v>-2.3986459689524509E-3</v>
      </c>
      <c r="P42" s="24">
        <f>BRPL_EOD!P42-BRPL_ISGS_exbus!P42</f>
        <v>-5.3811153245320043E-4</v>
      </c>
      <c r="Q42" s="24">
        <f>BRPL_EOD!Q42-BRPL_ISGS_exbus!Q42</f>
        <v>-1.7496810207333624E-3</v>
      </c>
      <c r="R42" s="24">
        <f>BRPL_EOD!R42-BRPL_ISGS_exbus!R42</f>
        <v>-1.1390961857369319E-3</v>
      </c>
      <c r="S42" s="24">
        <f>BRPL_EOD!S42-BRPL_ISGS_exbus!S42</f>
        <v>1.0405231388332936E-3</v>
      </c>
      <c r="T42" s="24">
        <f>BRPL_EOD!T42-BRPL_ISGS_exbus!T42</f>
        <v>1.4803448275862996E-3</v>
      </c>
      <c r="U42" s="24">
        <f>BRPL_EOD!U42-BRPL_ISGS_exbus!U42</f>
        <v>5.5618837762949624E-5</v>
      </c>
      <c r="V42" s="24">
        <f>BRPL_EOD!V42-BRPL_ISGS_exbus!V42</f>
        <v>3.0927640709323967E-3</v>
      </c>
      <c r="W42" s="24">
        <f>BRPL_EOD!W42-BRPL_ISGS_exbus!W42</f>
        <v>3.325873170730631E-3</v>
      </c>
      <c r="X42" s="24">
        <f>BRPL_EOD!X42-BRPL_ISGS_exbus!X42</f>
        <v>3.3098105285347401E-3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-3.0087009486692295E-3</v>
      </c>
      <c r="L43" s="24">
        <f>BRPL_EOD!L43-BRPL_ISGS_exbus!L43</f>
        <v>-9.2123445416092409E-5</v>
      </c>
      <c r="M43" s="24">
        <f>BRPL_EOD!M43-BRPL_ISGS_exbus!M43</f>
        <v>5.5617539577781372E-3</v>
      </c>
      <c r="N43" s="24">
        <f>BRPL_EOD!N43-BRPL_ISGS_exbus!N43</f>
        <v>1.5803200000021889E-3</v>
      </c>
      <c r="O43" s="24">
        <f>BRPL_EOD!O43-BRPL_ISGS_exbus!O43</f>
        <v>1.6145275184982211E-3</v>
      </c>
      <c r="P43" s="24">
        <f>BRPL_EOD!P43-BRPL_ISGS_exbus!P43</f>
        <v>-1.0345408062910622E-3</v>
      </c>
      <c r="Q43" s="24">
        <f>BRPL_EOD!Q43-BRPL_ISGS_exbus!Q43</f>
        <v>1.3209880382776262E-3</v>
      </c>
      <c r="R43" s="24">
        <f>BRPL_EOD!R43-BRPL_ISGS_exbus!R43</f>
        <v>3.7964382437394306E-4</v>
      </c>
      <c r="S43" s="24">
        <f>BRPL_EOD!S43-BRPL_ISGS_exbus!S43</f>
        <v>-5.1885964912274929E-3</v>
      </c>
      <c r="T43" s="24">
        <f>BRPL_EOD!T43-BRPL_ISGS_exbus!T43</f>
        <v>-1.0866666666666802E-3</v>
      </c>
      <c r="U43" s="24">
        <f>BRPL_EOD!U43-BRPL_ISGS_exbus!U43</f>
        <v>3.5969103952027126E-4</v>
      </c>
      <c r="V43" s="24">
        <f>BRPL_EOD!V43-BRPL_ISGS_exbus!V43</f>
        <v>3.0927640709323967E-3</v>
      </c>
      <c r="W43" s="24">
        <f>BRPL_EOD!W43-BRPL_ISGS_exbus!W43</f>
        <v>3.325873170730631E-3</v>
      </c>
      <c r="X43" s="24">
        <f>BRPL_EOD!X43-BRPL_ISGS_exbus!X43</f>
        <v>3.4491491689436771E-3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-3.0087009486692295E-3</v>
      </c>
      <c r="L44" s="24">
        <f>BRPL_EOD!L44-BRPL_ISGS_exbus!L44</f>
        <v>-9.2123445416092409E-5</v>
      </c>
      <c r="M44" s="24">
        <f>BRPL_EOD!M44-BRPL_ISGS_exbus!M44</f>
        <v>4.9165208422365936E-3</v>
      </c>
      <c r="N44" s="24">
        <f>BRPL_EOD!N44-BRPL_ISGS_exbus!N44</f>
        <v>6.1454134387304293E-3</v>
      </c>
      <c r="O44" s="24">
        <f>BRPL_EOD!O44-BRPL_ISGS_exbus!O44</f>
        <v>1.6145275184982211E-3</v>
      </c>
      <c r="P44" s="24">
        <f>BRPL_EOD!P44-BRPL_ISGS_exbus!P44</f>
        <v>-1.0345408062910622E-3</v>
      </c>
      <c r="Q44" s="24">
        <f>BRPL_EOD!Q44-BRPL_ISGS_exbus!Q44</f>
        <v>1.3209880382776262E-3</v>
      </c>
      <c r="R44" s="24">
        <f>BRPL_EOD!R44-BRPL_ISGS_exbus!R44</f>
        <v>3.7964382437394306E-4</v>
      </c>
      <c r="S44" s="24">
        <f>BRPL_EOD!S44-BRPL_ISGS_exbus!S44</f>
        <v>-5.1885964912274929E-3</v>
      </c>
      <c r="T44" s="24">
        <f>BRPL_EOD!T44-BRPL_ISGS_exbus!T44</f>
        <v>-1.0866666666666802E-3</v>
      </c>
      <c r="U44" s="24">
        <f>BRPL_EOD!U44-BRPL_ISGS_exbus!U44</f>
        <v>3.5969103952027126E-4</v>
      </c>
      <c r="V44" s="24">
        <f>BRPL_EOD!V44-BRPL_ISGS_exbus!V44</f>
        <v>3.0927640709323967E-3</v>
      </c>
      <c r="W44" s="24">
        <f>BRPL_EOD!W44-BRPL_ISGS_exbus!W44</f>
        <v>-6.3531096326290282E-3</v>
      </c>
      <c r="X44" s="24">
        <f>BRPL_EOD!X44-BRPL_ISGS_exbus!X44</f>
        <v>3.4308786713310724E-3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-3.0087009486692295E-3</v>
      </c>
      <c r="L45" s="24">
        <f>BRPL_EOD!L45-BRPL_ISGS_exbus!L45</f>
        <v>4.6452418524900452E-4</v>
      </c>
      <c r="M45" s="24">
        <f>BRPL_EOD!M45-BRPL_ISGS_exbus!M45</f>
        <v>4.9165208422365936E-3</v>
      </c>
      <c r="N45" s="24">
        <f>BRPL_EOD!N45-BRPL_ISGS_exbus!N45</f>
        <v>6.1454134387304293E-3</v>
      </c>
      <c r="O45" s="24">
        <f>BRPL_EOD!O45-BRPL_ISGS_exbus!O45</f>
        <v>1.6145275184982211E-3</v>
      </c>
      <c r="P45" s="24">
        <f>BRPL_EOD!P45-BRPL_ISGS_exbus!P45</f>
        <v>-1.0345408062910622E-3</v>
      </c>
      <c r="Q45" s="24">
        <f>BRPL_EOD!Q45-BRPL_ISGS_exbus!Q45</f>
        <v>1.3209880382776262E-3</v>
      </c>
      <c r="R45" s="24">
        <f>BRPL_EOD!R45-BRPL_ISGS_exbus!R45</f>
        <v>3.7964382437394306E-4</v>
      </c>
      <c r="S45" s="24">
        <f>BRPL_EOD!S45-BRPL_ISGS_exbus!S45</f>
        <v>-5.1885964912274929E-3</v>
      </c>
      <c r="T45" s="24">
        <f>BRPL_EOD!T45-BRPL_ISGS_exbus!T45</f>
        <v>-1.0866666666666802E-3</v>
      </c>
      <c r="U45" s="24">
        <f>BRPL_EOD!U45-BRPL_ISGS_exbus!U45</f>
        <v>3.5969103952027126E-4</v>
      </c>
      <c r="V45" s="24">
        <f>BRPL_EOD!V45-BRPL_ISGS_exbus!V45</f>
        <v>-6.0734476534296533E-4</v>
      </c>
      <c r="W45" s="24">
        <f>BRPL_EOD!W45-BRPL_ISGS_exbus!W45</f>
        <v>-6.3531096326290282E-3</v>
      </c>
      <c r="X45" s="24">
        <f>BRPL_EOD!X45-BRPL_ISGS_exbus!X45</f>
        <v>3.4308786713310724E-3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-3.0087009486692295E-3</v>
      </c>
      <c r="L46" s="24">
        <f>BRPL_EOD!L46-BRPL_ISGS_exbus!L46</f>
        <v>4.6452418524900452E-4</v>
      </c>
      <c r="M46" s="24">
        <f>BRPL_EOD!M46-BRPL_ISGS_exbus!M46</f>
        <v>4.9165208422365936E-3</v>
      </c>
      <c r="N46" s="24">
        <f>BRPL_EOD!N46-BRPL_ISGS_exbus!N46</f>
        <v>6.1454134387304293E-3</v>
      </c>
      <c r="O46" s="24">
        <f>BRPL_EOD!O46-BRPL_ISGS_exbus!O46</f>
        <v>1.6145275184982211E-3</v>
      </c>
      <c r="P46" s="24">
        <f>BRPL_EOD!P46-BRPL_ISGS_exbus!P46</f>
        <v>-1.0345408062910622E-3</v>
      </c>
      <c r="Q46" s="24">
        <f>BRPL_EOD!Q46-BRPL_ISGS_exbus!Q46</f>
        <v>1.3209880382776262E-3</v>
      </c>
      <c r="R46" s="24">
        <f>BRPL_EOD!R46-BRPL_ISGS_exbus!R46</f>
        <v>3.7964382437394306E-4</v>
      </c>
      <c r="S46" s="24">
        <f>BRPL_EOD!S46-BRPL_ISGS_exbus!S46</f>
        <v>-5.1885964912274929E-3</v>
      </c>
      <c r="T46" s="24">
        <f>BRPL_EOD!T46-BRPL_ISGS_exbus!T46</f>
        <v>-1.0866666666666802E-3</v>
      </c>
      <c r="U46" s="24">
        <f>BRPL_EOD!U46-BRPL_ISGS_exbus!U46</f>
        <v>3.5969103952027126E-4</v>
      </c>
      <c r="V46" s="24">
        <f>BRPL_EOD!V46-BRPL_ISGS_exbus!V46</f>
        <v>8.5060633484168591E-4</v>
      </c>
      <c r="W46" s="24">
        <f>BRPL_EOD!W46-BRPL_ISGS_exbus!W46</f>
        <v>-6.3531096326290282E-3</v>
      </c>
      <c r="X46" s="24">
        <f>BRPL_EOD!X46-BRPL_ISGS_exbus!X46</f>
        <v>3.4308786713310724E-3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-3.0087009486692295E-3</v>
      </c>
      <c r="L47" s="24">
        <f>BRPL_EOD!L47-BRPL_ISGS_exbus!L47</f>
        <v>4.6452418524900452E-4</v>
      </c>
      <c r="M47" s="24">
        <f>BRPL_EOD!M47-BRPL_ISGS_exbus!M47</f>
        <v>4.9165040042709052E-4</v>
      </c>
      <c r="N47" s="24">
        <f>BRPL_EOD!N47-BRPL_ISGS_exbus!N47</f>
        <v>-1.8790302474869236E-3</v>
      </c>
      <c r="O47" s="24">
        <f>BRPL_EOD!O47-BRPL_ISGS_exbus!O47</f>
        <v>2.0604778156894099E-3</v>
      </c>
      <c r="P47" s="24">
        <f>BRPL_EOD!P47-BRPL_ISGS_exbus!P47</f>
        <v>-9.4001990049363826E-4</v>
      </c>
      <c r="Q47" s="24">
        <f>BRPL_EOD!Q47-BRPL_ISGS_exbus!Q47</f>
        <v>1.3209880382776262E-3</v>
      </c>
      <c r="R47" s="24">
        <f>BRPL_EOD!R47-BRPL_ISGS_exbus!R47</f>
        <v>3.7964382437394306E-4</v>
      </c>
      <c r="S47" s="24">
        <f>BRPL_EOD!S47-BRPL_ISGS_exbus!S47</f>
        <v>-5.1885964912274929E-3</v>
      </c>
      <c r="T47" s="24">
        <f>BRPL_EOD!T47-BRPL_ISGS_exbus!T47</f>
        <v>-1.0866666666666802E-3</v>
      </c>
      <c r="U47" s="24">
        <f>BRPL_EOD!U47-BRPL_ISGS_exbus!U47</f>
        <v>3.5969103952027126E-4</v>
      </c>
      <c r="V47" s="24">
        <f>BRPL_EOD!V47-BRPL_ISGS_exbus!V47</f>
        <v>8.5060633484168591E-4</v>
      </c>
      <c r="W47" s="24">
        <f>BRPL_EOD!W47-BRPL_ISGS_exbus!W47</f>
        <v>-6.3531096326290282E-3</v>
      </c>
      <c r="X47" s="24">
        <f>BRPL_EOD!X47-BRPL_ISGS_exbus!X47</f>
        <v>-1.1635063489308095E-3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-3.0087009486692295E-3</v>
      </c>
      <c r="L48" s="24">
        <f>BRPL_EOD!L48-BRPL_ISGS_exbus!L48</f>
        <v>4.6452418524900452E-4</v>
      </c>
      <c r="M48" s="24">
        <f>BRPL_EOD!M48-BRPL_ISGS_exbus!M48</f>
        <v>4.9165040042709052E-4</v>
      </c>
      <c r="N48" s="24">
        <f>BRPL_EOD!N48-BRPL_ISGS_exbus!N48</f>
        <v>-1.8790302474869236E-3</v>
      </c>
      <c r="O48" s="24">
        <f>BRPL_EOD!O48-BRPL_ISGS_exbus!O48</f>
        <v>-3.9554129692902507E-3</v>
      </c>
      <c r="P48" s="24">
        <f>BRPL_EOD!P48-BRPL_ISGS_exbus!P48</f>
        <v>-9.4001990049363826E-4</v>
      </c>
      <c r="Q48" s="24">
        <f>BRPL_EOD!Q48-BRPL_ISGS_exbus!Q48</f>
        <v>1.3209880382776262E-3</v>
      </c>
      <c r="R48" s="24">
        <f>BRPL_EOD!R48-BRPL_ISGS_exbus!R48</f>
        <v>3.7964382437394306E-4</v>
      </c>
      <c r="S48" s="24">
        <f>BRPL_EOD!S48-BRPL_ISGS_exbus!S48</f>
        <v>-5.1885964912274929E-3</v>
      </c>
      <c r="T48" s="24">
        <f>BRPL_EOD!T48-BRPL_ISGS_exbus!T48</f>
        <v>-1.0866666666666802E-3</v>
      </c>
      <c r="U48" s="24">
        <f>BRPL_EOD!U48-BRPL_ISGS_exbus!U48</f>
        <v>3.5969103952027126E-4</v>
      </c>
      <c r="V48" s="24">
        <f>BRPL_EOD!V48-BRPL_ISGS_exbus!V48</f>
        <v>8.5060633484168591E-4</v>
      </c>
      <c r="W48" s="24">
        <f>BRPL_EOD!W48-BRPL_ISGS_exbus!W48</f>
        <v>-6.3531096326290282E-3</v>
      </c>
      <c r="X48" s="24">
        <f>BRPL_EOD!X48-BRPL_ISGS_exbus!X48</f>
        <v>-1.1635063489308095E-3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-3.0087009486692295E-3</v>
      </c>
      <c r="L49" s="24">
        <f>BRPL_EOD!L49-BRPL_ISGS_exbus!L49</f>
        <v>4.6452418524900452E-4</v>
      </c>
      <c r="M49" s="24">
        <f>BRPL_EOD!M49-BRPL_ISGS_exbus!M49</f>
        <v>4.9165208422365936E-3</v>
      </c>
      <c r="N49" s="24">
        <f>BRPL_EOD!N49-BRPL_ISGS_exbus!N49</f>
        <v>-1.8790302474869236E-3</v>
      </c>
      <c r="O49" s="24">
        <f>BRPL_EOD!O49-BRPL_ISGS_exbus!O49</f>
        <v>-3.9554129692902507E-3</v>
      </c>
      <c r="P49" s="24">
        <f>BRPL_EOD!P49-BRPL_ISGS_exbus!P49</f>
        <v>-9.4001990049363826E-4</v>
      </c>
      <c r="Q49" s="24">
        <f>BRPL_EOD!Q49-BRPL_ISGS_exbus!Q49</f>
        <v>1.4818709163355592E-3</v>
      </c>
      <c r="R49" s="24">
        <f>BRPL_EOD!R49-BRPL_ISGS_exbus!R49</f>
        <v>5.3224077112368207E-4</v>
      </c>
      <c r="S49" s="24">
        <f>BRPL_EOD!S49-BRPL_ISGS_exbus!S49</f>
        <v>-5.031379870129804E-3</v>
      </c>
      <c r="T49" s="24">
        <f>BRPL_EOD!T49-BRPL_ISGS_exbus!T49</f>
        <v>-1.0866666666666802E-3</v>
      </c>
      <c r="U49" s="24">
        <f>BRPL_EOD!U49-BRPL_ISGS_exbus!U49</f>
        <v>3.5969103952027126E-4</v>
      </c>
      <c r="V49" s="24">
        <f>BRPL_EOD!V49-BRPL_ISGS_exbus!V49</f>
        <v>8.5060633484168591E-4</v>
      </c>
      <c r="W49" s="24">
        <f>BRPL_EOD!W49-BRPL_ISGS_exbus!W49</f>
        <v>-6.3531096326290282E-3</v>
      </c>
      <c r="X49" s="24">
        <f>BRPL_EOD!X49-BRPL_ISGS_exbus!X49</f>
        <v>-1.1635063489308095E-3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-3.0087009486692295E-3</v>
      </c>
      <c r="L50" s="24">
        <f>BRPL_EOD!L50-BRPL_ISGS_exbus!L50</f>
        <v>4.6452418524900452E-4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-3.9554129692902507E-3</v>
      </c>
      <c r="P50" s="24">
        <f>BRPL_EOD!P50-BRPL_ISGS_exbus!P50</f>
        <v>-9.4001990049363826E-4</v>
      </c>
      <c r="Q50" s="24">
        <f>BRPL_EOD!Q50-BRPL_ISGS_exbus!Q50</f>
        <v>1.4818709163355592E-3</v>
      </c>
      <c r="R50" s="24">
        <f>BRPL_EOD!R50-BRPL_ISGS_exbus!R50</f>
        <v>5.3224077112368207E-4</v>
      </c>
      <c r="S50" s="24">
        <f>BRPL_EOD!S50-BRPL_ISGS_exbus!S50</f>
        <v>-5.031379870129804E-3</v>
      </c>
      <c r="T50" s="24">
        <f>BRPL_EOD!T50-BRPL_ISGS_exbus!T50</f>
        <v>-1.0866666666666802E-3</v>
      </c>
      <c r="U50" s="24">
        <f>BRPL_EOD!U50-BRPL_ISGS_exbus!U50</f>
        <v>3.5969103952027126E-4</v>
      </c>
      <c r="V50" s="24">
        <f>BRPL_EOD!V50-BRPL_ISGS_exbus!V50</f>
        <v>8.5060633484168591E-4</v>
      </c>
      <c r="W50" s="24">
        <f>BRPL_EOD!W50-BRPL_ISGS_exbus!W50</f>
        <v>-6.3531096326290282E-3</v>
      </c>
      <c r="X50" s="24">
        <f>BRPL_EOD!X50-BRPL_ISGS_exbus!X50</f>
        <v>-1.1635063489308095E-3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-3.0087009486692295E-3</v>
      </c>
      <c r="L51" s="24">
        <f>BRPL_EOD!L51-BRPL_ISGS_exbus!L51</f>
        <v>4.6452418524900452E-4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-3.9554129692902507E-3</v>
      </c>
      <c r="P51" s="24">
        <f>BRPL_EOD!P51-BRPL_ISGS_exbus!P51</f>
        <v>-9.4001990049363826E-4</v>
      </c>
      <c r="Q51" s="24">
        <f>BRPL_EOD!Q51-BRPL_ISGS_exbus!Q51</f>
        <v>1.4818709163355592E-3</v>
      </c>
      <c r="R51" s="24">
        <f>BRPL_EOD!R51-BRPL_ISGS_exbus!R51</f>
        <v>5.3224077112368207E-4</v>
      </c>
      <c r="S51" s="24">
        <f>BRPL_EOD!S51-BRPL_ISGS_exbus!S51</f>
        <v>-5.031379870129804E-3</v>
      </c>
      <c r="T51" s="24">
        <f>BRPL_EOD!T51-BRPL_ISGS_exbus!T51</f>
        <v>-1.0866666666666802E-3</v>
      </c>
      <c r="U51" s="24">
        <f>BRPL_EOD!U51-BRPL_ISGS_exbus!U51</f>
        <v>-7.6720461010637564E-4</v>
      </c>
      <c r="V51" s="24">
        <f>BRPL_EOD!V51-BRPL_ISGS_exbus!V51</f>
        <v>4.6550907127427266E-3</v>
      </c>
      <c r="W51" s="24">
        <f>BRPL_EOD!W51-BRPL_ISGS_exbus!W51</f>
        <v>-6.3531096326290282E-3</v>
      </c>
      <c r="X51" s="24">
        <f>BRPL_EOD!X51-BRPL_ISGS_exbus!X51</f>
        <v>-1.1635063489308095E-3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-3.0087009486692295E-3</v>
      </c>
      <c r="L52" s="24">
        <f>BRPL_EOD!L52-BRPL_ISGS_exbus!L52</f>
        <v>4.6452418524900452E-4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-3.9554129692902507E-3</v>
      </c>
      <c r="P52" s="24">
        <f>BRPL_EOD!P52-BRPL_ISGS_exbus!P52</f>
        <v>-9.4001990049363826E-4</v>
      </c>
      <c r="Q52" s="24">
        <f>BRPL_EOD!Q52-BRPL_ISGS_exbus!Q52</f>
        <v>1.4818709163355592E-3</v>
      </c>
      <c r="R52" s="24">
        <f>BRPL_EOD!R52-BRPL_ISGS_exbus!R52</f>
        <v>5.3224077112368207E-4</v>
      </c>
      <c r="S52" s="24">
        <f>BRPL_EOD!S52-BRPL_ISGS_exbus!S52</f>
        <v>-5.031379870129804E-3</v>
      </c>
      <c r="T52" s="24">
        <f>BRPL_EOD!T52-BRPL_ISGS_exbus!T52</f>
        <v>-1.0866666666666802E-3</v>
      </c>
      <c r="U52" s="24">
        <f>BRPL_EOD!U52-BRPL_ISGS_exbus!U52</f>
        <v>-7.6720461010637564E-4</v>
      </c>
      <c r="V52" s="24">
        <f>BRPL_EOD!V52-BRPL_ISGS_exbus!V52</f>
        <v>4.6550907127427266E-3</v>
      </c>
      <c r="W52" s="24">
        <f>BRPL_EOD!W52-BRPL_ISGS_exbus!W52</f>
        <v>-6.3531096326290282E-3</v>
      </c>
      <c r="X52" s="24">
        <f>BRPL_EOD!X52-BRPL_ISGS_exbus!X52</f>
        <v>-1.1635063489308095E-3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-3.0087009486692295E-3</v>
      </c>
      <c r="L53" s="24">
        <f>BRPL_EOD!L53-BRPL_ISGS_exbus!L53</f>
        <v>4.6452418524900452E-4</v>
      </c>
      <c r="M53" s="24">
        <f>BRPL_EOD!M53-BRPL_ISGS_exbus!M53</f>
        <v>4.9165208422365936E-3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1.4818709163355592E-3</v>
      </c>
      <c r="R53" s="24">
        <f>BRPL_EOD!R53-BRPL_ISGS_exbus!R53</f>
        <v>5.3224077112368207E-4</v>
      </c>
      <c r="S53" s="24">
        <f>BRPL_EOD!S53-BRPL_ISGS_exbus!S53</f>
        <v>-5.031379870129804E-3</v>
      </c>
      <c r="T53" s="24">
        <f>BRPL_EOD!T53-BRPL_ISGS_exbus!T53</f>
        <v>-1.0866666666666802E-3</v>
      </c>
      <c r="U53" s="24">
        <f>BRPL_EOD!U53-BRPL_ISGS_exbus!U53</f>
        <v>-7.6720461010637564E-4</v>
      </c>
      <c r="V53" s="24">
        <f>BRPL_EOD!V53-BRPL_ISGS_exbus!V53</f>
        <v>4.6550907127427266E-3</v>
      </c>
      <c r="W53" s="24">
        <f>BRPL_EOD!W53-BRPL_ISGS_exbus!W53</f>
        <v>-6.3531096326290282E-3</v>
      </c>
      <c r="X53" s="24">
        <f>BRPL_EOD!X53-BRPL_ISGS_exbus!X53</f>
        <v>-1.1635063489308095E-3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-3.0087009486692295E-3</v>
      </c>
      <c r="L54" s="24">
        <f>BRPL_EOD!L54-BRPL_ISGS_exbus!L54</f>
        <v>4.6452418524900452E-4</v>
      </c>
      <c r="M54" s="24">
        <f>BRPL_EOD!M54-BRPL_ISGS_exbus!M54</f>
        <v>4.9165208422365936E-3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1.4818709163355592E-3</v>
      </c>
      <c r="R54" s="24">
        <f>BRPL_EOD!R54-BRPL_ISGS_exbus!R54</f>
        <v>5.3224077112368207E-4</v>
      </c>
      <c r="S54" s="24">
        <f>BRPL_EOD!S54-BRPL_ISGS_exbus!S54</f>
        <v>-5.031379870129804E-3</v>
      </c>
      <c r="T54" s="24">
        <f>BRPL_EOD!T54-BRPL_ISGS_exbus!T54</f>
        <v>-1.0866666666666802E-3</v>
      </c>
      <c r="U54" s="24">
        <f>BRPL_EOD!U54-BRPL_ISGS_exbus!U54</f>
        <v>-7.6720461010637564E-4</v>
      </c>
      <c r="V54" s="24">
        <f>BRPL_EOD!V54-BRPL_ISGS_exbus!V54</f>
        <v>4.6550907127427266E-3</v>
      </c>
      <c r="W54" s="24">
        <f>BRPL_EOD!W54-BRPL_ISGS_exbus!W54</f>
        <v>-6.3531096326290282E-3</v>
      </c>
      <c r="X54" s="24">
        <f>BRPL_EOD!X54-BRPL_ISGS_exbus!X54</f>
        <v>-1.1635063489308095E-3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-3.0087009486692295E-3</v>
      </c>
      <c r="L55" s="24">
        <f>BRPL_EOD!L55-BRPL_ISGS_exbus!L55</f>
        <v>4.6452418524900452E-4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1.4818709163355592E-3</v>
      </c>
      <c r="R55" s="24">
        <f>BRPL_EOD!R55-BRPL_ISGS_exbus!R55</f>
        <v>5.3224077112368207E-4</v>
      </c>
      <c r="S55" s="24">
        <f>BRPL_EOD!S55-BRPL_ISGS_exbus!S55</f>
        <v>-5.031379870129804E-3</v>
      </c>
      <c r="T55" s="24">
        <f>BRPL_EOD!T55-BRPL_ISGS_exbus!T55</f>
        <v>-1.0866666666666802E-3</v>
      </c>
      <c r="U55" s="24">
        <f>BRPL_EOD!U55-BRPL_ISGS_exbus!U55</f>
        <v>-7.6720461010637564E-4</v>
      </c>
      <c r="V55" s="24">
        <f>BRPL_EOD!V55-BRPL_ISGS_exbus!V55</f>
        <v>8.5060633484168591E-4</v>
      </c>
      <c r="W55" s="24">
        <f>BRPL_EOD!W55-BRPL_ISGS_exbus!W55</f>
        <v>-1.0858311022701628E-2</v>
      </c>
      <c r="X55" s="24">
        <f>BRPL_EOD!X55-BRPL_ISGS_exbus!X55</f>
        <v>-2.0508966384795713E-3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-3.0087009486692295E-3</v>
      </c>
      <c r="L56" s="24">
        <f>BRPL_EOD!L56-BRPL_ISGS_exbus!L56</f>
        <v>4.6452418524900452E-4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1.4818709163355592E-3</v>
      </c>
      <c r="R56" s="24">
        <f>BRPL_EOD!R56-BRPL_ISGS_exbus!R56</f>
        <v>5.3224077112368207E-4</v>
      </c>
      <c r="S56" s="24">
        <f>BRPL_EOD!S56-BRPL_ISGS_exbus!S56</f>
        <v>-5.031379870129804E-3</v>
      </c>
      <c r="T56" s="24">
        <f>BRPL_EOD!T56-BRPL_ISGS_exbus!T56</f>
        <v>-1.0866666666666802E-3</v>
      </c>
      <c r="U56" s="24">
        <f>BRPL_EOD!U56-BRPL_ISGS_exbus!U56</f>
        <v>-7.6720461010637564E-4</v>
      </c>
      <c r="V56" s="24">
        <f>BRPL_EOD!V56-BRPL_ISGS_exbus!V56</f>
        <v>8.5060633484168591E-4</v>
      </c>
      <c r="W56" s="24">
        <f>BRPL_EOD!W56-BRPL_ISGS_exbus!W56</f>
        <v>-1.0858311022701628E-2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-3.0087009486692295E-3</v>
      </c>
      <c r="L57" s="24">
        <f>BRPL_EOD!L57-BRPL_ISGS_exbus!L57</f>
        <v>4.6452418524900452E-4</v>
      </c>
      <c r="M57" s="24">
        <f>BRPL_EOD!M57-BRPL_ISGS_exbus!M57</f>
        <v>4.9165208422365936E-3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2.3533174603169726E-3</v>
      </c>
      <c r="R57" s="24">
        <f>BRPL_EOD!R57-BRPL_ISGS_exbus!R57</f>
        <v>6.9554121580530648E-3</v>
      </c>
      <c r="S57" s="24">
        <f>BRPL_EOD!S57-BRPL_ISGS_exbus!S57</f>
        <v>2.3422095984315661E-3</v>
      </c>
      <c r="T57" s="24">
        <f>BRPL_EOD!T57-BRPL_ISGS_exbus!T57</f>
        <v>-7.3430201342272738E-4</v>
      </c>
      <c r="U57" s="24">
        <f>BRPL_EOD!U57-BRPL_ISGS_exbus!U57</f>
        <v>-7.6720461010637564E-4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2.1863253430751683E-3</v>
      </c>
      <c r="L58" s="24">
        <f>BRPL_EOD!L58-BRPL_ISGS_exbus!L58</f>
        <v>4.6452418524900452E-4</v>
      </c>
      <c r="M58" s="24">
        <f>BRPL_EOD!M58-BRPL_ISGS_exbus!M58</f>
        <v>4.9165208422365936E-3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6.6447319854852083E-3</v>
      </c>
      <c r="R58" s="24">
        <f>BRPL_EOD!R58-BRPL_ISGS_exbus!R58</f>
        <v>5.5861188375700976E-3</v>
      </c>
      <c r="S58" s="24">
        <f>BRPL_EOD!S58-BRPL_ISGS_exbus!S58</f>
        <v>2.8911023819482295E-3</v>
      </c>
      <c r="T58" s="24">
        <f>BRPL_EOD!T58-BRPL_ISGS_exbus!T58</f>
        <v>-7.3430201342272738E-4</v>
      </c>
      <c r="U58" s="24">
        <f>BRPL_EOD!U58-BRPL_ISGS_exbus!U58</f>
        <v>-7.6720461010637564E-4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-1.4405857917267895E-3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7.4682152818468239E-3</v>
      </c>
      <c r="L59" s="24">
        <f>BRPL_EOD!L59-BRPL_ISGS_exbus!L59</f>
        <v>6.2441792213263625E-5</v>
      </c>
      <c r="M59" s="24">
        <f>BRPL_EOD!M59-BRPL_ISGS_exbus!M59</f>
        <v>-5.6717109800317189E-3</v>
      </c>
      <c r="N59" s="24">
        <f>BRPL_EOD!N59-BRPL_ISGS_exbus!N59</f>
        <v>-2.9181292108333423E-3</v>
      </c>
      <c r="O59" s="24">
        <f>BRPL_EOD!O59-BRPL_ISGS_exbus!O59</f>
        <v>5.5887547677713201E-4</v>
      </c>
      <c r="P59" s="24">
        <f>BRPL_EOD!P59-BRPL_ISGS_exbus!P59</f>
        <v>-2.6524134023624413E-3</v>
      </c>
      <c r="Q59" s="24">
        <f>BRPL_EOD!Q59-BRPL_ISGS_exbus!Q59</f>
        <v>-6.2319036496356617E-3</v>
      </c>
      <c r="R59" s="24">
        <f>BRPL_EOD!R59-BRPL_ISGS_exbus!R59</f>
        <v>7.1869158249153742E-3</v>
      </c>
      <c r="S59" s="24">
        <f>BRPL_EOD!S59-BRPL_ISGS_exbus!S59</f>
        <v>-1.5427311696267765E-3</v>
      </c>
      <c r="T59" s="24">
        <f>BRPL_EOD!T59-BRPL_ISGS_exbus!T59</f>
        <v>-7.3430201342272738E-4</v>
      </c>
      <c r="U59" s="24">
        <f>BRPL_EOD!U59-BRPL_ISGS_exbus!U59</f>
        <v>-7.6720461010637564E-4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-1.4405857917267895E-3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5.7916752429605367E-3</v>
      </c>
      <c r="L60" s="24">
        <f>BRPL_EOD!L60-BRPL_ISGS_exbus!L60</f>
        <v>-6.2709168007657468E-5</v>
      </c>
      <c r="M60" s="24">
        <f>BRPL_EOD!M60-BRPL_ISGS_exbus!M60</f>
        <v>2.5872599065834834E-3</v>
      </c>
      <c r="N60" s="24">
        <f>BRPL_EOD!N60-BRPL_ISGS_exbus!N60</f>
        <v>-9.0915784532796806E-4</v>
      </c>
      <c r="O60" s="24">
        <f>BRPL_EOD!O60-BRPL_ISGS_exbus!O60</f>
        <v>1.6669841270555708E-4</v>
      </c>
      <c r="P60" s="24">
        <f>BRPL_EOD!P60-BRPL_ISGS_exbus!P60</f>
        <v>-1.1942355230942781E-4</v>
      </c>
      <c r="Q60" s="24">
        <f>BRPL_EOD!Q60-BRPL_ISGS_exbus!Q60</f>
        <v>-9.29699127907746E-4</v>
      </c>
      <c r="R60" s="24">
        <f>BRPL_EOD!R60-BRPL_ISGS_exbus!R60</f>
        <v>4.4968997017136303E-3</v>
      </c>
      <c r="S60" s="24">
        <f>BRPL_EOD!S60-BRPL_ISGS_exbus!S60</f>
        <v>3.4130890243906364E-3</v>
      </c>
      <c r="T60" s="24">
        <f>BRPL_EOD!T60-BRPL_ISGS_exbus!T60</f>
        <v>-7.3430201342272738E-4</v>
      </c>
      <c r="U60" s="24">
        <f>BRPL_EOD!U60-BRPL_ISGS_exbus!U60</f>
        <v>-7.6720461010637564E-4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-1.4405857917267895E-3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7.5121012503416296E-3</v>
      </c>
      <c r="L61" s="24">
        <f>BRPL_EOD!L61-BRPL_ISGS_exbus!L61</f>
        <v>-1.5088812278563069E-4</v>
      </c>
      <c r="M61" s="24">
        <f>BRPL_EOD!M61-BRPL_ISGS_exbus!M61</f>
        <v>6.7300940931929176E-3</v>
      </c>
      <c r="N61" s="24">
        <f>BRPL_EOD!N61-BRPL_ISGS_exbus!N61</f>
        <v>3.9387673101387577E-3</v>
      </c>
      <c r="O61" s="24">
        <f>BRPL_EOD!O61-BRPL_ISGS_exbus!O61</f>
        <v>-7.6157951541873103E-3</v>
      </c>
      <c r="P61" s="24">
        <f>BRPL_EOD!P61-BRPL_ISGS_exbus!P61</f>
        <v>-3.2199961645389408E-3</v>
      </c>
      <c r="Q61" s="24">
        <f>BRPL_EOD!Q61-BRPL_ISGS_exbus!Q61</f>
        <v>-1.2766642806028017E-4</v>
      </c>
      <c r="R61" s="24">
        <f>BRPL_EOD!R61-BRPL_ISGS_exbus!R61</f>
        <v>6.457966213735844E-3</v>
      </c>
      <c r="S61" s="24">
        <f>BRPL_EOD!S61-BRPL_ISGS_exbus!S61</f>
        <v>4.3101009009003377E-3</v>
      </c>
      <c r="T61" s="24">
        <f>BRPL_EOD!T61-BRPL_ISGS_exbus!T61</f>
        <v>-7.3430201342272738E-4</v>
      </c>
      <c r="U61" s="24">
        <f>BRPL_EOD!U61-BRPL_ISGS_exbus!U61</f>
        <v>-7.6720461010637564E-4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-1.4405857917267895E-3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7.5121012503416296E-3</v>
      </c>
      <c r="L62" s="24">
        <f>BRPL_EOD!L62-BRPL_ISGS_exbus!L62</f>
        <v>-1.5373257564732512E-6</v>
      </c>
      <c r="M62" s="24">
        <f>BRPL_EOD!M62-BRPL_ISGS_exbus!M62</f>
        <v>-9.8785274087660468E-3</v>
      </c>
      <c r="N62" s="24">
        <f>BRPL_EOD!N62-BRPL_ISGS_exbus!N62</f>
        <v>1.073903851182223E-2</v>
      </c>
      <c r="O62" s="24">
        <f>BRPL_EOD!O62-BRPL_ISGS_exbus!O62</f>
        <v>1.0900148357890771E-3</v>
      </c>
      <c r="P62" s="24">
        <f>BRPL_EOD!P62-BRPL_ISGS_exbus!P62</f>
        <v>-1.3876131545202952E-3</v>
      </c>
      <c r="Q62" s="24">
        <f>BRPL_EOD!Q62-BRPL_ISGS_exbus!Q62</f>
        <v>-5.913457627118035E-3</v>
      </c>
      <c r="R62" s="24">
        <f>BRPL_EOD!R62-BRPL_ISGS_exbus!R62</f>
        <v>8.0727854984914416E-3</v>
      </c>
      <c r="S62" s="24">
        <f>BRPL_EOD!S62-BRPL_ISGS_exbus!S62</f>
        <v>4.6681222977156267E-3</v>
      </c>
      <c r="T62" s="24">
        <f>BRPL_EOD!T62-BRPL_ISGS_exbus!T62</f>
        <v>-7.3430201342272738E-4</v>
      </c>
      <c r="U62" s="24">
        <f>BRPL_EOD!U62-BRPL_ISGS_exbus!U62</f>
        <v>-7.6720461010637564E-4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-1.4405857917267895E-3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-2.5649174050101919E-3</v>
      </c>
      <c r="L63" s="24">
        <f>BRPL_EOD!L63-BRPL_ISGS_exbus!L63</f>
        <v>-3.8437928751200445E-4</v>
      </c>
      <c r="M63" s="24">
        <f>BRPL_EOD!M63-BRPL_ISGS_exbus!M63</f>
        <v>3.8117161487249973E-3</v>
      </c>
      <c r="N63" s="24">
        <f>BRPL_EOD!N63-BRPL_ISGS_exbus!N63</f>
        <v>-5.3303652475023E-4</v>
      </c>
      <c r="O63" s="24">
        <f>BRPL_EOD!O63-BRPL_ISGS_exbus!O63</f>
        <v>-2.4702237776565994E-3</v>
      </c>
      <c r="P63" s="24">
        <f>BRPL_EOD!P63-BRPL_ISGS_exbus!P63</f>
        <v>-1.7763350062729444E-3</v>
      </c>
      <c r="Q63" s="24">
        <f>BRPL_EOD!Q63-BRPL_ISGS_exbus!Q63</f>
        <v>6.2640240641709255E-3</v>
      </c>
      <c r="R63" s="24">
        <f>BRPL_EOD!R63-BRPL_ISGS_exbus!R63</f>
        <v>6.2926622039114477E-3</v>
      </c>
      <c r="S63" s="24">
        <f>BRPL_EOD!S63-BRPL_ISGS_exbus!S63</f>
        <v>3.487762492982327E-3</v>
      </c>
      <c r="T63" s="24">
        <f>BRPL_EOD!T63-BRPL_ISGS_exbus!T63</f>
        <v>-7.3430201342272738E-4</v>
      </c>
      <c r="U63" s="24">
        <f>BRPL_EOD!U63-BRPL_ISGS_exbus!U63</f>
        <v>-7.6720461010637564E-4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-1.4405857917267895E-3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-9.7127914649206559E-3</v>
      </c>
      <c r="L64" s="24">
        <f>BRPL_EOD!L64-BRPL_ISGS_exbus!L64</f>
        <v>9.7635641818527574E-5</v>
      </c>
      <c r="M64" s="24">
        <f>BRPL_EOD!M64-BRPL_ISGS_exbus!M64</f>
        <v>-1.417134083304461E-3</v>
      </c>
      <c r="N64" s="24">
        <f>BRPL_EOD!N64-BRPL_ISGS_exbus!N64</f>
        <v>-9.0760798011046973E-4</v>
      </c>
      <c r="O64" s="24">
        <f>BRPL_EOD!O64-BRPL_ISGS_exbus!O64</f>
        <v>4.503017591339642E-3</v>
      </c>
      <c r="P64" s="24">
        <f>BRPL_EOD!P64-BRPL_ISGS_exbus!P64</f>
        <v>8.2732704958488057E-4</v>
      </c>
      <c r="Q64" s="24">
        <f>BRPL_EOD!Q64-BRPL_ISGS_exbus!Q64</f>
        <v>-4.326847507325482E-4</v>
      </c>
      <c r="R64" s="24">
        <f>BRPL_EOD!R64-BRPL_ISGS_exbus!R64</f>
        <v>2.7202302483075869E-3</v>
      </c>
      <c r="S64" s="24">
        <f>BRPL_EOD!S64-BRPL_ISGS_exbus!S64</f>
        <v>8.9172738461495982E-4</v>
      </c>
      <c r="T64" s="24">
        <f>BRPL_EOD!T64-BRPL_ISGS_exbus!T64</f>
        <v>-7.3430201342272738E-4</v>
      </c>
      <c r="U64" s="24">
        <f>BRPL_EOD!U64-BRPL_ISGS_exbus!U64</f>
        <v>-7.6720461010637564E-4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-1.4405857917267895E-3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-2.9276557531545677E-3</v>
      </c>
      <c r="L65" s="24">
        <f>BRPL_EOD!L65-BRPL_ISGS_exbus!L65</f>
        <v>1.6269852180705868E-4</v>
      </c>
      <c r="M65" s="24">
        <f>BRPL_EOD!M65-BRPL_ISGS_exbus!M65</f>
        <v>-2.2397380774492603E-3</v>
      </c>
      <c r="N65" s="24">
        <f>BRPL_EOD!N65-BRPL_ISGS_exbus!N65</f>
        <v>5.2380440097721248E-4</v>
      </c>
      <c r="O65" s="24">
        <f>BRPL_EOD!O65-BRPL_ISGS_exbus!O65</f>
        <v>5.7513979818040184E-3</v>
      </c>
      <c r="P65" s="24">
        <f>BRPL_EOD!P65-BRPL_ISGS_exbus!P65</f>
        <v>7.3861118084650457E-4</v>
      </c>
      <c r="Q65" s="24">
        <f>BRPL_EOD!Q65-BRPL_ISGS_exbus!Q65</f>
        <v>-6.8570656092337146E-4</v>
      </c>
      <c r="R65" s="24">
        <f>BRPL_EOD!R65-BRPL_ISGS_exbus!R65</f>
        <v>-1.3306824574392806E-3</v>
      </c>
      <c r="S65" s="24">
        <f>BRPL_EOD!S65-BRPL_ISGS_exbus!S65</f>
        <v>3.6888638838483701E-3</v>
      </c>
      <c r="T65" s="24">
        <f>BRPL_EOD!T65-BRPL_ISGS_exbus!T65</f>
        <v>-7.3430201342272738E-4</v>
      </c>
      <c r="U65" s="24">
        <f>BRPL_EOD!U65-BRPL_ISGS_exbus!U65</f>
        <v>-7.6720461010637564E-4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-1.4405857917267895E-3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9.7671695520205049E-3</v>
      </c>
      <c r="L66" s="24">
        <f>BRPL_EOD!L66-BRPL_ISGS_exbus!L66</f>
        <v>-2.0840612334538378E-5</v>
      </c>
      <c r="M66" s="24">
        <f>BRPL_EOD!M66-BRPL_ISGS_exbus!M66</f>
        <v>-8.7756258503404183E-3</v>
      </c>
      <c r="N66" s="24">
        <f>BRPL_EOD!N66-BRPL_ISGS_exbus!N66</f>
        <v>-1.6841186597744695E-3</v>
      </c>
      <c r="O66" s="24">
        <f>BRPL_EOD!O66-BRPL_ISGS_exbus!O66</f>
        <v>7.0223806280722556E-3</v>
      </c>
      <c r="P66" s="24">
        <f>BRPL_EOD!P66-BRPL_ISGS_exbus!P66</f>
        <v>8.2334724357480127E-4</v>
      </c>
      <c r="Q66" s="24">
        <f>BRPL_EOD!Q66-BRPL_ISGS_exbus!Q66</f>
        <v>7.0461769041765265E-3</v>
      </c>
      <c r="R66" s="24">
        <f>BRPL_EOD!R66-BRPL_ISGS_exbus!R66</f>
        <v>5.7185527976439943E-3</v>
      </c>
      <c r="S66" s="24">
        <f>BRPL_EOD!S66-BRPL_ISGS_exbus!S66</f>
        <v>6.6698624484180513E-3</v>
      </c>
      <c r="T66" s="24">
        <f>BRPL_EOD!T66-BRPL_ISGS_exbus!T66</f>
        <v>-7.3430201342272738E-4</v>
      </c>
      <c r="U66" s="24">
        <f>BRPL_EOD!U66-BRPL_ISGS_exbus!U66</f>
        <v>-7.6720461010637564E-4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-1.4405857917267895E-3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5.7182004881610737E-3</v>
      </c>
      <c r="L67" s="24">
        <f>BRPL_EOD!L67-BRPL_ISGS_exbus!L67</f>
        <v>-1.3104057638457789E-4</v>
      </c>
      <c r="M67" s="24">
        <f>BRPL_EOD!M67-BRPL_ISGS_exbus!M67</f>
        <v>-2.0826335282677633E-3</v>
      </c>
      <c r="N67" s="24">
        <f>BRPL_EOD!N67-BRPL_ISGS_exbus!N67</f>
        <v>-6.5994533721394077E-3</v>
      </c>
      <c r="O67" s="24">
        <f>BRPL_EOD!O67-BRPL_ISGS_exbus!O67</f>
        <v>2.8137722617103123E-3</v>
      </c>
      <c r="P67" s="24">
        <f>BRPL_EOD!P67-BRPL_ISGS_exbus!P67</f>
        <v>-8.9697912076047714E-4</v>
      </c>
      <c r="Q67" s="24">
        <f>BRPL_EOD!Q67-BRPL_ISGS_exbus!Q67</f>
        <v>6.8521126760563433E-3</v>
      </c>
      <c r="R67" s="24">
        <f>BRPL_EOD!R67-BRPL_ISGS_exbus!R67</f>
        <v>5.193117765273314E-3</v>
      </c>
      <c r="S67" s="24">
        <f>BRPL_EOD!S67-BRPL_ISGS_exbus!S67</f>
        <v>2.0332485207106288E-3</v>
      </c>
      <c r="T67" s="24">
        <f>BRPL_EOD!T67-BRPL_ISGS_exbus!T67</f>
        <v>-7.3430201342272738E-4</v>
      </c>
      <c r="U67" s="24">
        <f>BRPL_EOD!U67-BRPL_ISGS_exbus!U67</f>
        <v>-7.6720461010637564E-4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-1.4405857917267895E-3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1.0081528814737339E-2</v>
      </c>
      <c r="L68" s="24">
        <f>BRPL_EOD!L68-BRPL_ISGS_exbus!L68</f>
        <v>-2.1922576646105085E-4</v>
      </c>
      <c r="M68" s="24">
        <f>BRPL_EOD!M68-BRPL_ISGS_exbus!M68</f>
        <v>-6.8214095671876862E-3</v>
      </c>
      <c r="N68" s="24">
        <f>BRPL_EOD!N68-BRPL_ISGS_exbus!N68</f>
        <v>-9.3111825922420621E-4</v>
      </c>
      <c r="O68" s="24">
        <f>BRPL_EOD!O68-BRPL_ISGS_exbus!O68</f>
        <v>1.5448695652224842E-3</v>
      </c>
      <c r="P68" s="24">
        <f>BRPL_EOD!P68-BRPL_ISGS_exbus!P68</f>
        <v>6.8737442385113923E-4</v>
      </c>
      <c r="Q68" s="24">
        <f>BRPL_EOD!Q68-BRPL_ISGS_exbus!Q68</f>
        <v>1.395524158125383E-3</v>
      </c>
      <c r="R68" s="24">
        <f>BRPL_EOD!R68-BRPL_ISGS_exbus!R68</f>
        <v>7.1825206611570991E-3</v>
      </c>
      <c r="S68" s="24">
        <f>BRPL_EOD!S68-BRPL_ISGS_exbus!S68</f>
        <v>6.2531210073721866E-3</v>
      </c>
      <c r="T68" s="24">
        <f>BRPL_EOD!T68-BRPL_ISGS_exbus!T68</f>
        <v>-7.3430201342272738E-4</v>
      </c>
      <c r="U68" s="24">
        <f>BRPL_EOD!U68-BRPL_ISGS_exbus!U68</f>
        <v>-7.6720461010637564E-4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-1.4405857917267895E-3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7.2606346122938703E-4</v>
      </c>
      <c r="L69" s="24">
        <f>BRPL_EOD!L69-BRPL_ISGS_exbus!L69</f>
        <v>5.8557227585964711E-4</v>
      </c>
      <c r="M69" s="24">
        <f>BRPL_EOD!M69-BRPL_ISGS_exbus!M69</f>
        <v>4.9165208422365936E-3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-5.1429705611791832E-3</v>
      </c>
      <c r="R69" s="24">
        <f>BRPL_EOD!R69-BRPL_ISGS_exbus!R69</f>
        <v>-1.7738841449244092E-4</v>
      </c>
      <c r="S69" s="24">
        <f>BRPL_EOD!S69-BRPL_ISGS_exbus!S69</f>
        <v>4.9133703148438457E-3</v>
      </c>
      <c r="T69" s="24">
        <f>BRPL_EOD!T69-BRPL_ISGS_exbus!T69</f>
        <v>-7.3430201342272738E-4</v>
      </c>
      <c r="U69" s="24">
        <f>BRPL_EOD!U69-BRPL_ISGS_exbus!U69</f>
        <v>-7.6720461010637564E-4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-1.4405857917267895E-3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7.2606346122938703E-4</v>
      </c>
      <c r="L70" s="24">
        <f>BRPL_EOD!L70-BRPL_ISGS_exbus!L70</f>
        <v>0</v>
      </c>
      <c r="M70" s="24">
        <f>BRPL_EOD!M70-BRPL_ISGS_exbus!M70</f>
        <v>4.9165208422365936E-3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-9.4001990049363826E-4</v>
      </c>
      <c r="Q70" s="24">
        <f>BRPL_EOD!Q70-BRPL_ISGS_exbus!Q70</f>
        <v>-4.2999594114689899E-4</v>
      </c>
      <c r="R70" s="24">
        <f>BRPL_EOD!R70-BRPL_ISGS_exbus!R70</f>
        <v>5.8515006392276803E-3</v>
      </c>
      <c r="S70" s="24">
        <f>BRPL_EOD!S70-BRPL_ISGS_exbus!S70</f>
        <v>4.4268909242308752E-3</v>
      </c>
      <c r="T70" s="24">
        <f>BRPL_EOD!T70-BRPL_ISGS_exbus!T70</f>
        <v>-7.3430201342272738E-4</v>
      </c>
      <c r="U70" s="24">
        <f>BRPL_EOD!U70-BRPL_ISGS_exbus!U70</f>
        <v>-7.6720461010637564E-4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-1.4405857917267895E-3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-3.9943108076272438E-3</v>
      </c>
      <c r="L71" s="24">
        <f>BRPL_EOD!L71-BRPL_ISGS_exbus!L71</f>
        <v>-1.2762472369587385E-5</v>
      </c>
      <c r="M71" s="24">
        <f>BRPL_EOD!M71-BRPL_ISGS_exbus!M71</f>
        <v>4.9165208422365936E-3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-4.2999594114689899E-4</v>
      </c>
      <c r="R71" s="24">
        <f>BRPL_EOD!R71-BRPL_ISGS_exbus!R71</f>
        <v>5.8515006392276803E-3</v>
      </c>
      <c r="S71" s="24">
        <f>BRPL_EOD!S71-BRPL_ISGS_exbus!S71</f>
        <v>4.4268909242308752E-3</v>
      </c>
      <c r="T71" s="24">
        <f>BRPL_EOD!T71-BRPL_ISGS_exbus!T71</f>
        <v>-7.3430201342272738E-4</v>
      </c>
      <c r="U71" s="24">
        <f>BRPL_EOD!U71-BRPL_ISGS_exbus!U71</f>
        <v>-7.6720461010637564E-4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-1.4405857917267895E-3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3.3554259894685856E-3</v>
      </c>
      <c r="L72" s="24">
        <f>BRPL_EOD!L72-BRPL_ISGS_exbus!L72</f>
        <v>3.1953946176610515E-4</v>
      </c>
      <c r="M72" s="24">
        <f>BRPL_EOD!M72-BRPL_ISGS_exbus!M72</f>
        <v>4.9165208422365936E-3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-4.2999594114689899E-4</v>
      </c>
      <c r="R72" s="24">
        <f>BRPL_EOD!R72-BRPL_ISGS_exbus!R72</f>
        <v>5.8515006392276803E-3</v>
      </c>
      <c r="S72" s="24">
        <f>BRPL_EOD!S72-BRPL_ISGS_exbus!S72</f>
        <v>4.4268909242308752E-3</v>
      </c>
      <c r="T72" s="24">
        <f>BRPL_EOD!T72-BRPL_ISGS_exbus!T72</f>
        <v>-7.3430201342272738E-4</v>
      </c>
      <c r="U72" s="24">
        <f>BRPL_EOD!U72-BRPL_ISGS_exbus!U72</f>
        <v>-7.6720461010637564E-4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-1.4405857917267895E-3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-2.4130717750949771E-3</v>
      </c>
      <c r="L73" s="24">
        <f>BRPL_EOD!L73-BRPL_ISGS_exbus!L73</f>
        <v>-1.7482483711361851E-5</v>
      </c>
      <c r="M73" s="24">
        <f>BRPL_EOD!M73-BRPL_ISGS_exbus!M73</f>
        <v>4.9165208422365936E-3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-9.4001990049363826E-4</v>
      </c>
      <c r="Q73" s="24">
        <f>BRPL_EOD!Q73-BRPL_ISGS_exbus!Q73</f>
        <v>-4.2999594114689899E-4</v>
      </c>
      <c r="R73" s="24">
        <f>BRPL_EOD!R73-BRPL_ISGS_exbus!R73</f>
        <v>5.8515006392276803E-3</v>
      </c>
      <c r="S73" s="24">
        <f>BRPL_EOD!S73-BRPL_ISGS_exbus!S73</f>
        <v>4.4268909242308752E-3</v>
      </c>
      <c r="T73" s="24">
        <f>BRPL_EOD!T73-BRPL_ISGS_exbus!T73</f>
        <v>-7.3430201342272738E-4</v>
      </c>
      <c r="U73" s="24">
        <f>BRPL_EOD!U73-BRPL_ISGS_exbus!U73</f>
        <v>-7.6720461010637564E-4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-1.4405857917267895E-3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-2.5714163223256037E-3</v>
      </c>
      <c r="L74" s="24">
        <f>BRPL_EOD!L74-BRPL_ISGS_exbus!L74</f>
        <v>-1.1225248373403218E-4</v>
      </c>
      <c r="M74" s="24">
        <f>BRPL_EOD!M74-BRPL_ISGS_exbus!M74</f>
        <v>4.9165208422365936E-3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-9.4001990049363826E-4</v>
      </c>
      <c r="Q74" s="24">
        <f>BRPL_EOD!Q74-BRPL_ISGS_exbus!Q74</f>
        <v>-4.2999594114689899E-4</v>
      </c>
      <c r="R74" s="24">
        <f>BRPL_EOD!R74-BRPL_ISGS_exbus!R74</f>
        <v>5.8515006392276803E-3</v>
      </c>
      <c r="S74" s="24">
        <f>BRPL_EOD!S74-BRPL_ISGS_exbus!S74</f>
        <v>4.4268909242308752E-3</v>
      </c>
      <c r="T74" s="24">
        <f>BRPL_EOD!T74-BRPL_ISGS_exbus!T74</f>
        <v>-7.3430201342272738E-4</v>
      </c>
      <c r="U74" s="24">
        <f>BRPL_EOD!U74-BRPL_ISGS_exbus!U74</f>
        <v>-7.6720461010637564E-4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-1.4405857917267895E-3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-3.0772187326419953E-3</v>
      </c>
      <c r="L75" s="24">
        <f>BRPL_EOD!L75-BRPL_ISGS_exbus!L75</f>
        <v>1.3379409399050246E-5</v>
      </c>
      <c r="M75" s="24">
        <f>BRPL_EOD!M75-BRPL_ISGS_exbus!M75</f>
        <v>4.9165208422365936E-3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-9.4001990049363826E-4</v>
      </c>
      <c r="Q75" s="24">
        <f>BRPL_EOD!Q75-BRPL_ISGS_exbus!Q75</f>
        <v>-4.2999594114689899E-4</v>
      </c>
      <c r="R75" s="24">
        <f>BRPL_EOD!R75-BRPL_ISGS_exbus!R75</f>
        <v>5.8515006392276803E-3</v>
      </c>
      <c r="S75" s="24">
        <f>BRPL_EOD!S75-BRPL_ISGS_exbus!S75</f>
        <v>4.4268909242308752E-3</v>
      </c>
      <c r="T75" s="24">
        <f>BRPL_EOD!T75-BRPL_ISGS_exbus!T75</f>
        <v>-7.3430201342272738E-4</v>
      </c>
      <c r="U75" s="24">
        <f>BRPL_EOD!U75-BRPL_ISGS_exbus!U75</f>
        <v>-8.3846458234404508E-4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-1.4405857917267895E-3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3.8526543222587861E-3</v>
      </c>
      <c r="L76" s="24">
        <f>BRPL_EOD!L76-BRPL_ISGS_exbus!L76</f>
        <v>1.3379409399050246E-5</v>
      </c>
      <c r="M76" s="24">
        <f>BRPL_EOD!M76-BRPL_ISGS_exbus!M76</f>
        <v>4.9165208422365936E-3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-9.4001990049363826E-4</v>
      </c>
      <c r="Q76" s="24">
        <f>BRPL_EOD!Q76-BRPL_ISGS_exbus!Q76</f>
        <v>-4.2999594114689899E-4</v>
      </c>
      <c r="R76" s="24">
        <f>BRPL_EOD!R76-BRPL_ISGS_exbus!R76</f>
        <v>5.8515006392276803E-3</v>
      </c>
      <c r="S76" s="24">
        <f>BRPL_EOD!S76-BRPL_ISGS_exbus!S76</f>
        <v>4.4268909242308752E-3</v>
      </c>
      <c r="T76" s="24">
        <f>BRPL_EOD!T76-BRPL_ISGS_exbus!T76</f>
        <v>-7.3430201342272738E-4</v>
      </c>
      <c r="U76" s="24">
        <f>BRPL_EOD!U76-BRPL_ISGS_exbus!U76</f>
        <v>6.6368841611108564E-4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-1.4405857917267895E-3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3.3607361091299026E-3</v>
      </c>
      <c r="L77" s="24">
        <f>BRPL_EOD!L77-BRPL_ISGS_exbus!L77</f>
        <v>1.3379409399050246E-5</v>
      </c>
      <c r="M77" s="24">
        <f>BRPL_EOD!M77-BRPL_ISGS_exbus!M77</f>
        <v>4.9165208422365936E-3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-9.4001990049363826E-4</v>
      </c>
      <c r="Q77" s="24">
        <f>BRPL_EOD!Q77-BRPL_ISGS_exbus!Q77</f>
        <v>-4.2999594114689899E-4</v>
      </c>
      <c r="R77" s="24">
        <f>BRPL_EOD!R77-BRPL_ISGS_exbus!R77</f>
        <v>5.8515006392276803E-3</v>
      </c>
      <c r="S77" s="24">
        <f>BRPL_EOD!S77-BRPL_ISGS_exbus!S77</f>
        <v>4.4268909242308752E-3</v>
      </c>
      <c r="T77" s="24">
        <f>BRPL_EOD!T77-BRPL_ISGS_exbus!T77</f>
        <v>-7.3430201342272738E-4</v>
      </c>
      <c r="U77" s="24">
        <f>BRPL_EOD!U77-BRPL_ISGS_exbus!U77</f>
        <v>6.6368841611108564E-4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-1.4405857917267895E-3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3.1865846742675785E-3</v>
      </c>
      <c r="L78" s="24">
        <f>BRPL_EOD!L78-BRPL_ISGS_exbus!L78</f>
        <v>1.3379409399050246E-5</v>
      </c>
      <c r="M78" s="24">
        <f>BRPL_EOD!M78-BRPL_ISGS_exbus!M78</f>
        <v>4.9165208422365936E-3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-9.4001990049363826E-4</v>
      </c>
      <c r="Q78" s="24">
        <f>BRPL_EOD!Q78-BRPL_ISGS_exbus!Q78</f>
        <v>-4.2999594114689899E-4</v>
      </c>
      <c r="R78" s="24">
        <f>BRPL_EOD!R78-BRPL_ISGS_exbus!R78</f>
        <v>5.8515006392276803E-3</v>
      </c>
      <c r="S78" s="24">
        <f>BRPL_EOD!S78-BRPL_ISGS_exbus!S78</f>
        <v>4.4268909242308752E-3</v>
      </c>
      <c r="T78" s="24">
        <f>BRPL_EOD!T78-BRPL_ISGS_exbus!T78</f>
        <v>-7.3430201342272738E-4</v>
      </c>
      <c r="U78" s="24">
        <f>BRPL_EOD!U78-BRPL_ISGS_exbus!U78</f>
        <v>6.6368841611108564E-4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-1.4405857917267895E-3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1.0477848321670535E-3</v>
      </c>
      <c r="L79" s="24">
        <f>BRPL_EOD!L79-BRPL_ISGS_exbus!L79</f>
        <v>5.1970892220154496E-4</v>
      </c>
      <c r="M79" s="24">
        <f>BRPL_EOD!M79-BRPL_ISGS_exbus!M79</f>
        <v>4.9165208422365936E-3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-9.4001990049363826E-4</v>
      </c>
      <c r="Q79" s="24">
        <f>BRPL_EOD!Q79-BRPL_ISGS_exbus!Q79</f>
        <v>6.3016503432482551E-3</v>
      </c>
      <c r="R79" s="24">
        <f>BRPL_EOD!R79-BRPL_ISGS_exbus!R79</f>
        <v>-1.7738841449244092E-4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6.6368841611108564E-4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-1.4405857917267895E-3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1.0356475857406622E-2</v>
      </c>
      <c r="L80" s="24">
        <f>BRPL_EOD!L80-BRPL_ISGS_exbus!L80</f>
        <v>0</v>
      </c>
      <c r="M80" s="24">
        <f>BRPL_EOD!M80-BRPL_ISGS_exbus!M80</f>
        <v>4.9165208422365936E-3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-9.4001990049363826E-4</v>
      </c>
      <c r="Q80" s="24">
        <f>BRPL_EOD!Q80-BRPL_ISGS_exbus!Q80</f>
        <v>6.3016503432482551E-3</v>
      </c>
      <c r="R80" s="24">
        <f>BRPL_EOD!R80-BRPL_ISGS_exbus!R80</f>
        <v>-1.7738841449244092E-4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6.6368841611108564E-4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-1.4405857917267895E-3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-1.5002298733293173E-3</v>
      </c>
      <c r="L81" s="24">
        <f>BRPL_EOD!L81-BRPL_ISGS_exbus!L81</f>
        <v>0</v>
      </c>
      <c r="M81" s="24">
        <f>BRPL_EOD!M81-BRPL_ISGS_exbus!M81</f>
        <v>4.9165208422365936E-3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-9.4001990049363826E-4</v>
      </c>
      <c r="Q81" s="24">
        <f>BRPL_EOD!Q81-BRPL_ISGS_exbus!Q81</f>
        <v>6.3016503432482551E-3</v>
      </c>
      <c r="R81" s="24">
        <f>BRPL_EOD!R81-BRPL_ISGS_exbus!R81</f>
        <v>-1.7738841449244092E-4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6.6368841611108564E-4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-1.4405857917267895E-3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-2.2886566209194825E-3</v>
      </c>
      <c r="L82" s="24">
        <f>BRPL_EOD!L82-BRPL_ISGS_exbus!L82</f>
        <v>0</v>
      </c>
      <c r="M82" s="24">
        <f>BRPL_EOD!M82-BRPL_ISGS_exbus!M82</f>
        <v>4.9165208422365936E-3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-9.4001990049363826E-4</v>
      </c>
      <c r="Q82" s="24">
        <f>BRPL_EOD!Q82-BRPL_ISGS_exbus!Q82</f>
        <v>6.3016503432482551E-3</v>
      </c>
      <c r="R82" s="24">
        <f>BRPL_EOD!R82-BRPL_ISGS_exbus!R82</f>
        <v>-1.7738841449244092E-4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6.6368841611108564E-4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-1.4405857917267895E-3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-2.2886566209194825E-3</v>
      </c>
      <c r="L83" s="24">
        <f>BRPL_EOD!L83-BRPL_ISGS_exbus!L83</f>
        <v>0</v>
      </c>
      <c r="M83" s="24">
        <f>BRPL_EOD!M83-BRPL_ISGS_exbus!M83</f>
        <v>4.9165208422365936E-3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-9.4001990049363826E-4</v>
      </c>
      <c r="Q83" s="24">
        <f>BRPL_EOD!Q83-BRPL_ISGS_exbus!Q83</f>
        <v>6.3016503432482551E-3</v>
      </c>
      <c r="R83" s="24">
        <f>BRPL_EOD!R83-BRPL_ISGS_exbus!R83</f>
        <v>-1.7738841449244092E-4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6.6368841611108564E-4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-1.4405857917267895E-3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-2.2886566209194825E-3</v>
      </c>
      <c r="L84" s="24">
        <f>BRPL_EOD!L84-BRPL_ISGS_exbus!L84</f>
        <v>0</v>
      </c>
      <c r="M84" s="24">
        <f>BRPL_EOD!M84-BRPL_ISGS_exbus!M84</f>
        <v>4.9165208422365936E-3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-9.4001990049363826E-4</v>
      </c>
      <c r="Q84" s="24">
        <f>BRPL_EOD!Q84-BRPL_ISGS_exbus!Q84</f>
        <v>6.3016503432482551E-3</v>
      </c>
      <c r="R84" s="24">
        <f>BRPL_EOD!R84-BRPL_ISGS_exbus!R84</f>
        <v>-1.7738841449244092E-4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6.6368841611108564E-4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-1.4405857917267895E-3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-2.2886566209194825E-3</v>
      </c>
      <c r="L85" s="24">
        <f>BRPL_EOD!L85-BRPL_ISGS_exbus!L85</f>
        <v>0</v>
      </c>
      <c r="M85" s="24">
        <f>BRPL_EOD!M85-BRPL_ISGS_exbus!M85</f>
        <v>4.9165208422365936E-3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-9.4001990049363826E-4</v>
      </c>
      <c r="Q85" s="24">
        <f>BRPL_EOD!Q85-BRPL_ISGS_exbus!Q85</f>
        <v>6.3016503432482551E-3</v>
      </c>
      <c r="R85" s="24">
        <f>BRPL_EOD!R85-BRPL_ISGS_exbus!R85</f>
        <v>-1.7738841449244092E-4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6.6368841611108564E-4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-1.4405857917267895E-3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-2.2886566209194825E-3</v>
      </c>
      <c r="L86" s="24">
        <f>BRPL_EOD!L86-BRPL_ISGS_exbus!L86</f>
        <v>0</v>
      </c>
      <c r="M86" s="24">
        <f>BRPL_EOD!M86-BRPL_ISGS_exbus!M86</f>
        <v>4.9165208422365936E-3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-9.4001990049363826E-4</v>
      </c>
      <c r="Q86" s="24">
        <f>BRPL_EOD!Q86-BRPL_ISGS_exbus!Q86</f>
        <v>6.3016503432482551E-3</v>
      </c>
      <c r="R86" s="24">
        <f>BRPL_EOD!R86-BRPL_ISGS_exbus!R86</f>
        <v>-1.7738841449244092E-4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6.6368841611108564E-4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-1.4405857917267895E-3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-2.2886566209194825E-3</v>
      </c>
      <c r="L87" s="24">
        <f>BRPL_EOD!L87-BRPL_ISGS_exbus!L87</f>
        <v>0</v>
      </c>
      <c r="M87" s="24">
        <f>BRPL_EOD!M87-BRPL_ISGS_exbus!M87</f>
        <v>4.9165208422365936E-3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-9.4001990049363826E-4</v>
      </c>
      <c r="Q87" s="24">
        <f>BRPL_EOD!Q87-BRPL_ISGS_exbus!Q87</f>
        <v>6.3016503432482551E-3</v>
      </c>
      <c r="R87" s="24">
        <f>BRPL_EOD!R87-BRPL_ISGS_exbus!R87</f>
        <v>-1.7738841449244092E-4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6.6368841611108564E-4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-1.4405857917267895E-3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-2.2886566209194825E-3</v>
      </c>
      <c r="L88" s="24">
        <f>BRPL_EOD!L88-BRPL_ISGS_exbus!L88</f>
        <v>0</v>
      </c>
      <c r="M88" s="24">
        <f>BRPL_EOD!M88-BRPL_ISGS_exbus!M88</f>
        <v>4.9165208422365936E-3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-9.4001990049363826E-4</v>
      </c>
      <c r="Q88" s="24">
        <f>BRPL_EOD!Q88-BRPL_ISGS_exbus!Q88</f>
        <v>6.3016503432482551E-3</v>
      </c>
      <c r="R88" s="24">
        <f>BRPL_EOD!R88-BRPL_ISGS_exbus!R88</f>
        <v>-1.7738841449244092E-4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6.6368841611108564E-4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-1.4405857917267895E-3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-2.2886566209194825E-3</v>
      </c>
      <c r="L89" s="24">
        <f>BRPL_EOD!L89-BRPL_ISGS_exbus!L89</f>
        <v>0</v>
      </c>
      <c r="M89" s="24">
        <f>BRPL_EOD!M89-BRPL_ISGS_exbus!M89</f>
        <v>4.9165208422365936E-3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-9.4001990049363826E-4</v>
      </c>
      <c r="Q89" s="24">
        <f>BRPL_EOD!Q89-BRPL_ISGS_exbus!Q89</f>
        <v>6.3016503432482551E-3</v>
      </c>
      <c r="R89" s="24">
        <f>BRPL_EOD!R89-BRPL_ISGS_exbus!R89</f>
        <v>-1.7738841449244092E-4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6.6368841611108564E-4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-1.4405857917267895E-3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-2.2886566209194825E-3</v>
      </c>
      <c r="L90" s="24">
        <f>BRPL_EOD!L90-BRPL_ISGS_exbus!L90</f>
        <v>0</v>
      </c>
      <c r="M90" s="24">
        <f>BRPL_EOD!M90-BRPL_ISGS_exbus!M90</f>
        <v>4.9165208422365936E-3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-9.4001990049363826E-4</v>
      </c>
      <c r="Q90" s="24">
        <f>BRPL_EOD!Q90-BRPL_ISGS_exbus!Q90</f>
        <v>6.3016503432482551E-3</v>
      </c>
      <c r="R90" s="24">
        <f>BRPL_EOD!R90-BRPL_ISGS_exbus!R90</f>
        <v>-1.7738841449244092E-4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6.6368841611108564E-4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-1.4405857917267895E-3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-2.2886566209194825E-3</v>
      </c>
      <c r="L91" s="24">
        <f>BRPL_EOD!L91-BRPL_ISGS_exbus!L91</f>
        <v>0</v>
      </c>
      <c r="M91" s="24">
        <f>BRPL_EOD!M91-BRPL_ISGS_exbus!M91</f>
        <v>4.9165208422365936E-3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-9.4001990049363826E-4</v>
      </c>
      <c r="Q91" s="24">
        <f>BRPL_EOD!Q91-BRPL_ISGS_exbus!Q91</f>
        <v>-1.0997528321317063E-3</v>
      </c>
      <c r="R91" s="24">
        <f>BRPL_EOD!R91-BRPL_ISGS_exbus!R91</f>
        <v>-1.7738841449244092E-4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6.6368841611108564E-4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-1.4405857917267895E-3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-2.2886566209194825E-3</v>
      </c>
      <c r="L92" s="24">
        <f>BRPL_EOD!L92-BRPL_ISGS_exbus!L92</f>
        <v>0</v>
      </c>
      <c r="M92" s="24">
        <f>BRPL_EOD!M92-BRPL_ISGS_exbus!M92</f>
        <v>4.9165208422365936E-3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-9.4001990049363826E-4</v>
      </c>
      <c r="Q92" s="24">
        <f>BRPL_EOD!Q92-BRPL_ISGS_exbus!Q92</f>
        <v>-1.0997528321317063E-3</v>
      </c>
      <c r="R92" s="24">
        <f>BRPL_EOD!R92-BRPL_ISGS_exbus!R92</f>
        <v>-1.7738841449244092E-4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6.6368841611108564E-4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-1.4405857917267895E-3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-2.2886566209194825E-3</v>
      </c>
      <c r="L93" s="24">
        <f>BRPL_EOD!L93-BRPL_ISGS_exbus!L93</f>
        <v>0</v>
      </c>
      <c r="M93" s="24">
        <f>BRPL_EOD!M93-BRPL_ISGS_exbus!M93</f>
        <v>4.9165208422365936E-3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-9.4001990049363826E-4</v>
      </c>
      <c r="Q93" s="24">
        <f>BRPL_EOD!Q93-BRPL_ISGS_exbus!Q93</f>
        <v>-1.0997528321317063E-3</v>
      </c>
      <c r="R93" s="24">
        <f>BRPL_EOD!R93-BRPL_ISGS_exbus!R93</f>
        <v>-1.7738841449244092E-4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6.6368841611108564E-4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-1.4405857917267895E-3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-2.2886566209194825E-3</v>
      </c>
      <c r="L94" s="24">
        <f>BRPL_EOD!L94-BRPL_ISGS_exbus!L94</f>
        <v>0</v>
      </c>
      <c r="M94" s="24">
        <f>BRPL_EOD!M94-BRPL_ISGS_exbus!M94</f>
        <v>4.9165208422365936E-3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-9.4001990049363826E-4</v>
      </c>
      <c r="Q94" s="24">
        <f>BRPL_EOD!Q94-BRPL_ISGS_exbus!Q94</f>
        <v>-1.0997528321317063E-3</v>
      </c>
      <c r="R94" s="24">
        <f>BRPL_EOD!R94-BRPL_ISGS_exbus!R94</f>
        <v>-1.7738841449244092E-4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6.6368841611108564E-4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-1.4405857917267895E-3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-2.2886566209194825E-3</v>
      </c>
      <c r="L95" s="24">
        <f>BRPL_EOD!L95-BRPL_ISGS_exbus!L95</f>
        <v>0</v>
      </c>
      <c r="M95" s="24">
        <f>BRPL_EOD!M95-BRPL_ISGS_exbus!M95</f>
        <v>4.9165208422365936E-3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-9.4001990049363826E-4</v>
      </c>
      <c r="Q95" s="24">
        <f>BRPL_EOD!Q95-BRPL_ISGS_exbus!Q95</f>
        <v>-1.0997528321317063E-3</v>
      </c>
      <c r="R95" s="24">
        <f>BRPL_EOD!R95-BRPL_ISGS_exbus!R95</f>
        <v>-1.7738841449244092E-4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6.6368841611108564E-4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-1.4405857917267895E-3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-2.2886566209194825E-3</v>
      </c>
      <c r="L96" s="24">
        <f>BRPL_EOD!L96-BRPL_ISGS_exbus!L96</f>
        <v>0</v>
      </c>
      <c r="M96" s="24">
        <f>BRPL_EOD!M96-BRPL_ISGS_exbus!M96</f>
        <v>4.9165208422365936E-3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-9.4001990049363826E-4</v>
      </c>
      <c r="Q96" s="24">
        <f>BRPL_EOD!Q96-BRPL_ISGS_exbus!Q96</f>
        <v>-1.0997528321317063E-3</v>
      </c>
      <c r="R96" s="24">
        <f>BRPL_EOD!R96-BRPL_ISGS_exbus!R96</f>
        <v>-1.7738841449244092E-4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6.6368841611108564E-4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-1.4405857917267895E-3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-2.2886566209194825E-3</v>
      </c>
      <c r="L97" s="24">
        <f>BRPL_EOD!L97-BRPL_ISGS_exbus!L97</f>
        <v>0</v>
      </c>
      <c r="M97" s="24">
        <f>BRPL_EOD!M97-BRPL_ISGS_exbus!M97</f>
        <v>4.9165208422365936E-3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-9.4001990049363826E-4</v>
      </c>
      <c r="Q97" s="24">
        <f>BRPL_EOD!Q97-BRPL_ISGS_exbus!Q97</f>
        <v>-1.0997528321317063E-3</v>
      </c>
      <c r="R97" s="24">
        <f>BRPL_EOD!R97-BRPL_ISGS_exbus!R97</f>
        <v>-1.7738841449244092E-4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6.6368841611108564E-4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-1.4405857917267895E-3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-2.2886566209194825E-3</v>
      </c>
      <c r="L98" s="24">
        <f>BRPL_EOD!L98-BRPL_ISGS_exbus!L98</f>
        <v>0</v>
      </c>
      <c r="M98" s="24">
        <f>BRPL_EOD!M98-BRPL_ISGS_exbus!M98</f>
        <v>4.9165208422365936E-3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-9.4001990049363826E-4</v>
      </c>
      <c r="Q98" s="24">
        <f>BRPL_EOD!Q98-BRPL_ISGS_exbus!Q98</f>
        <v>-1.0997528321317063E-3</v>
      </c>
      <c r="R98" s="24">
        <f>BRPL_EOD!R98-BRPL_ISGS_exbus!R98</f>
        <v>-1.7738841449244092E-4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6.6368841611108564E-4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-1.4405857917267895E-3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1.1997931602891754E-5</v>
      </c>
      <c r="L99" s="24">
        <f>BRPL_EOD!L99-BRPL_ISGS_exbus!L99</f>
        <v>2.1668731429724808E-6</v>
      </c>
      <c r="M99" s="24">
        <f>BRPL_EOD!M99-BRPL_ISGS_exbus!M99</f>
        <v>6.3099940256661213E-5</v>
      </c>
      <c r="N99" s="24">
        <f>BRPL_EOD!N99-BRPL_ISGS_exbus!N99</f>
        <v>-2.024441969461499E-5</v>
      </c>
      <c r="O99" s="24">
        <f>BRPL_EOD!O99-BRPL_ISGS_exbus!O99</f>
        <v>-6.3758713286121704E-5</v>
      </c>
      <c r="P99" s="24">
        <f>BRPL_EOD!P99-BRPL_ISGS_exbus!P99</f>
        <v>-1.8830238809885991E-5</v>
      </c>
      <c r="Q99" s="24">
        <f>BRPL_EOD!Q99-BRPL_ISGS_exbus!Q99</f>
        <v>2.2046691883548242E-5</v>
      </c>
      <c r="R99" s="24">
        <f>BRPL_EOD!R99-BRPL_ISGS_exbus!R99</f>
        <v>2.4823980409593993E-5</v>
      </c>
      <c r="S99" s="24">
        <f>BRPL_EOD!S99-BRPL_ISGS_exbus!S99</f>
        <v>5.0003137794046859E-5</v>
      </c>
      <c r="T99" s="24">
        <f>BRPL_EOD!T99-BRPL_ISGS_exbus!T99</f>
        <v>-9.1969536180000477E-6</v>
      </c>
      <c r="U99" s="24">
        <f>BRPL_EOD!U99-BRPL_ISGS_exbus!U99</f>
        <v>2.7893503906639694E-7</v>
      </c>
      <c r="V99" s="24">
        <f>BRPL_EOD!V99-BRPL_ISGS_exbus!V99</f>
        <v>1.7940933143306692E-5</v>
      </c>
      <c r="W99" s="24">
        <f>BRPL_EOD!W99-BRPL_ISGS_exbus!W99</f>
        <v>-1.9820430035655257E-4</v>
      </c>
      <c r="X99" s="24">
        <f>BRPL_EOD!X99-BRPL_ISGS_exbus!X99</f>
        <v>-1.5115704829815613E-5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369.19</v>
      </c>
      <c r="C3" s="196">
        <f>PPCL_NG!P3+PPCL_Spot!P3+GT_NG!P3+GT_Spot!P3+Bawana_NG!P3+Bawana_RLNG!P3+Bawana_Spot!P3</f>
        <v>369.36190875832392</v>
      </c>
      <c r="D3" s="197">
        <f t="shared" ref="D3:D66" si="0">B3-C3</f>
        <v>-0.17190875832392294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135.70554153487021</v>
      </c>
      <c r="G3" s="197">
        <f t="shared" ref="G3:G66" si="1">E3-F3</f>
        <v>-0.10554153487021267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108.31</v>
      </c>
      <c r="L3" s="196">
        <f>PPCL_NG!S3+PPCL_Spot!S3+GT_NG!S3+GT_Spot!S3+Bawana_NG!S3+Bawana_RLNG!S3+Bawana_Spot!S3</f>
        <v>108.33728361770616</v>
      </c>
      <c r="M3" s="197">
        <f t="shared" ref="M3:M66" si="3">K3-L3</f>
        <v>-2.7283617706160612E-2</v>
      </c>
      <c r="N3" s="196">
        <f>PPCL_NG!M3+PPCL_Spot!M3+GT_NG!M3+GT_Spot!M3+Bawana_NG!M3+Bawana_RLNG!M3+Bawana_Spot!M3</f>
        <v>166.61</v>
      </c>
      <c r="O3" s="196">
        <f>PPCL_NG!T3+PPCL_Spot!T3+GT_NG!T3+GT_Spot!T3+Bawana_NG!T3+Bawana_RLNG!T3+Bawana_Spot!T3</f>
        <v>166.75549420518894</v>
      </c>
      <c r="P3" s="197">
        <f t="shared" ref="P3:P66" si="4">N3-O3</f>
        <v>-0.14549420518892475</v>
      </c>
      <c r="Q3" s="197">
        <f>D3+G3+J3+M3+P3</f>
        <v>-0.45000000000000639</v>
      </c>
    </row>
    <row r="4" spans="1:17">
      <c r="A4" s="33" t="s">
        <v>46</v>
      </c>
      <c r="B4" s="196">
        <f>PPCL_NG!I4+PPCL_Spot!I4+GT_NG!I4+GT_Spot!I4+Bawana_NG!I4+Bawana_RLNG!I4+Bawana_Spot!I4</f>
        <v>369.19</v>
      </c>
      <c r="C4" s="196">
        <f>PPCL_NG!P4+PPCL_Spot!P4+GT_NG!P4+GT_Spot!P4+Bawana_NG!P4+Bawana_RLNG!P4+Bawana_Spot!P4</f>
        <v>369.36190875832392</v>
      </c>
      <c r="D4" s="197">
        <f t="shared" si="0"/>
        <v>-0.17190875832392294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135.70554153487021</v>
      </c>
      <c r="G4" s="197">
        <f t="shared" si="1"/>
        <v>-0.10554153487021267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108.31</v>
      </c>
      <c r="L4" s="196">
        <f>PPCL_NG!S4+PPCL_Spot!S4+GT_NG!S4+GT_Spot!S4+Bawana_NG!S4+Bawana_RLNG!S4+Bawana_Spot!S4</f>
        <v>108.33728361770616</v>
      </c>
      <c r="M4" s="197">
        <f t="shared" si="3"/>
        <v>-2.7283617706160612E-2</v>
      </c>
      <c r="N4" s="196">
        <f>PPCL_NG!M4+PPCL_Spot!M4+GT_NG!M4+GT_Spot!M4+Bawana_NG!M4+Bawana_RLNG!M4+Bawana_Spot!M4</f>
        <v>166.61</v>
      </c>
      <c r="O4" s="196">
        <f>PPCL_NG!T4+PPCL_Spot!T4+GT_NG!T4+GT_Spot!T4+Bawana_NG!T4+Bawana_RLNG!T4+Bawana_Spot!T4</f>
        <v>166.75549420518894</v>
      </c>
      <c r="P4" s="197">
        <f t="shared" si="4"/>
        <v>-0.14549420518892475</v>
      </c>
      <c r="Q4" s="197">
        <f t="shared" ref="Q4:Q67" si="5">D4+G4+J4+M4+P4</f>
        <v>-0.45000000000000639</v>
      </c>
    </row>
    <row r="5" spans="1:17">
      <c r="A5" s="33" t="s">
        <v>47</v>
      </c>
      <c r="B5" s="196">
        <f>PPCL_NG!I5+PPCL_Spot!I5+GT_NG!I5+GT_Spot!I5+Bawana_NG!I5+Bawana_RLNG!I5+Bawana_Spot!I5</f>
        <v>369.19</v>
      </c>
      <c r="C5" s="196">
        <f>PPCL_NG!P5+PPCL_Spot!P5+GT_NG!P5+GT_Spot!P5+Bawana_NG!P5+Bawana_RLNG!P5+Bawana_Spot!P5</f>
        <v>369.36190875832392</v>
      </c>
      <c r="D5" s="197">
        <f t="shared" si="0"/>
        <v>-0.17190875832392294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135.70554153487021</v>
      </c>
      <c r="G5" s="197">
        <f t="shared" si="1"/>
        <v>-0.10554153487021267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108.31</v>
      </c>
      <c r="L5" s="196">
        <f>PPCL_NG!S5+PPCL_Spot!S5+GT_NG!S5+GT_Spot!S5+Bawana_NG!S5+Bawana_RLNG!S5+Bawana_Spot!S5</f>
        <v>108.33728361770616</v>
      </c>
      <c r="M5" s="197">
        <f t="shared" si="3"/>
        <v>-2.7283617706160612E-2</v>
      </c>
      <c r="N5" s="196">
        <f>PPCL_NG!M5+PPCL_Spot!M5+GT_NG!M5+GT_Spot!M5+Bawana_NG!M5+Bawana_RLNG!M5+Bawana_Spot!M5</f>
        <v>166.61</v>
      </c>
      <c r="O5" s="196">
        <f>PPCL_NG!T5+PPCL_Spot!T5+GT_NG!T5+GT_Spot!T5+Bawana_NG!T5+Bawana_RLNG!T5+Bawana_Spot!T5</f>
        <v>166.75549420518894</v>
      </c>
      <c r="P5" s="197">
        <f t="shared" si="4"/>
        <v>-0.14549420518892475</v>
      </c>
      <c r="Q5" s="197">
        <f t="shared" si="5"/>
        <v>-0.45000000000000639</v>
      </c>
    </row>
    <row r="6" spans="1:17">
      <c r="A6" s="33" t="s">
        <v>48</v>
      </c>
      <c r="B6" s="196">
        <f>PPCL_NG!I6+PPCL_Spot!I6+GT_NG!I6+GT_Spot!I6+Bawana_NG!I6+Bawana_RLNG!I6+Bawana_Spot!I6</f>
        <v>369.19</v>
      </c>
      <c r="C6" s="196">
        <f>PPCL_NG!P6+PPCL_Spot!P6+GT_NG!P6+GT_Spot!P6+Bawana_NG!P6+Bawana_RLNG!P6+Bawana_Spot!P6</f>
        <v>369.36190875832392</v>
      </c>
      <c r="D6" s="197">
        <f t="shared" si="0"/>
        <v>-0.17190875832392294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135.70554153487021</v>
      </c>
      <c r="G6" s="197">
        <f t="shared" si="1"/>
        <v>-0.10554153487021267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108.31</v>
      </c>
      <c r="L6" s="196">
        <f>PPCL_NG!S6+PPCL_Spot!S6+GT_NG!S6+GT_Spot!S6+Bawana_NG!S6+Bawana_RLNG!S6+Bawana_Spot!S6</f>
        <v>108.33728361770616</v>
      </c>
      <c r="M6" s="197">
        <f t="shared" si="3"/>
        <v>-2.7283617706160612E-2</v>
      </c>
      <c r="N6" s="196">
        <f>PPCL_NG!M6+PPCL_Spot!M6+GT_NG!M6+GT_Spot!M6+Bawana_NG!M6+Bawana_RLNG!M6+Bawana_Spot!M6</f>
        <v>166.61</v>
      </c>
      <c r="O6" s="196">
        <f>PPCL_NG!T6+PPCL_Spot!T6+GT_NG!T6+GT_Spot!T6+Bawana_NG!T6+Bawana_RLNG!T6+Bawana_Spot!T6</f>
        <v>166.75549420518894</v>
      </c>
      <c r="P6" s="197">
        <f t="shared" si="4"/>
        <v>-0.14549420518892475</v>
      </c>
      <c r="Q6" s="197">
        <f t="shared" si="5"/>
        <v>-0.45000000000000639</v>
      </c>
    </row>
    <row r="7" spans="1:17">
      <c r="A7" s="33" t="s">
        <v>49</v>
      </c>
      <c r="B7" s="196">
        <f>PPCL_NG!I7+PPCL_Spot!I7+GT_NG!I7+GT_Spot!I7+Bawana_NG!I7+Bawana_RLNG!I7+Bawana_Spot!I7</f>
        <v>296.19</v>
      </c>
      <c r="C7" s="196">
        <f>PPCL_NG!P7+PPCL_Spot!P7+GT_NG!P7+GT_Spot!P7+Bawana_NG!P7+Bawana_RLNG!P7+Bawana_Spot!P7</f>
        <v>296.36190875832392</v>
      </c>
      <c r="D7" s="197">
        <f t="shared" si="0"/>
        <v>-0.17190875832392294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135.70554153487021</v>
      </c>
      <c r="G7" s="197">
        <f t="shared" si="1"/>
        <v>-0.10554153487021267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108.31</v>
      </c>
      <c r="L7" s="196">
        <f>PPCL_NG!S7+PPCL_Spot!S7+GT_NG!S7+GT_Spot!S7+Bawana_NG!S7+Bawana_RLNG!S7+Bawana_Spot!S7</f>
        <v>108.33728361770616</v>
      </c>
      <c r="M7" s="197">
        <f t="shared" si="3"/>
        <v>-2.7283617706160612E-2</v>
      </c>
      <c r="N7" s="196">
        <f>PPCL_NG!M7+PPCL_Spot!M7+GT_NG!M7+GT_Spot!M7+Bawana_NG!M7+Bawana_RLNG!M7+Bawana_Spot!M7</f>
        <v>166.61</v>
      </c>
      <c r="O7" s="196">
        <f>PPCL_NG!T7+PPCL_Spot!T7+GT_NG!T7+GT_Spot!T7+Bawana_NG!T7+Bawana_RLNG!T7+Bawana_Spot!T7</f>
        <v>166.75549420518894</v>
      </c>
      <c r="P7" s="197">
        <f t="shared" si="4"/>
        <v>-0.14549420518892475</v>
      </c>
      <c r="Q7" s="197">
        <f t="shared" si="5"/>
        <v>-0.45000000000000639</v>
      </c>
    </row>
    <row r="8" spans="1:17">
      <c r="A8" s="33" t="s">
        <v>50</v>
      </c>
      <c r="B8" s="196">
        <f>PPCL_NG!I8+PPCL_Spot!I8+GT_NG!I8+GT_Spot!I8+Bawana_NG!I8+Bawana_RLNG!I8+Bawana_Spot!I8</f>
        <v>296.19</v>
      </c>
      <c r="C8" s="196">
        <f>PPCL_NG!P8+PPCL_Spot!P8+GT_NG!P8+GT_Spot!P8+Bawana_NG!P8+Bawana_RLNG!P8+Bawana_Spot!P8</f>
        <v>296.36190875832392</v>
      </c>
      <c r="D8" s="197">
        <f t="shared" si="0"/>
        <v>-0.17190875832392294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135.70554153487021</v>
      </c>
      <c r="G8" s="197">
        <f t="shared" si="1"/>
        <v>-0.10554153487021267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108.31</v>
      </c>
      <c r="L8" s="196">
        <f>PPCL_NG!S8+PPCL_Spot!S8+GT_NG!S8+GT_Spot!S8+Bawana_NG!S8+Bawana_RLNG!S8+Bawana_Spot!S8</f>
        <v>108.33728361770616</v>
      </c>
      <c r="M8" s="197">
        <f t="shared" si="3"/>
        <v>-2.7283617706160612E-2</v>
      </c>
      <c r="N8" s="196">
        <f>PPCL_NG!M8+PPCL_Spot!M8+GT_NG!M8+GT_Spot!M8+Bawana_NG!M8+Bawana_RLNG!M8+Bawana_Spot!M8</f>
        <v>166.61</v>
      </c>
      <c r="O8" s="196">
        <f>PPCL_NG!T8+PPCL_Spot!T8+GT_NG!T8+GT_Spot!T8+Bawana_NG!T8+Bawana_RLNG!T8+Bawana_Spot!T8</f>
        <v>166.75549420518894</v>
      </c>
      <c r="P8" s="197">
        <f t="shared" si="4"/>
        <v>-0.14549420518892475</v>
      </c>
      <c r="Q8" s="197">
        <f t="shared" si="5"/>
        <v>-0.45000000000000639</v>
      </c>
    </row>
    <row r="9" spans="1:17">
      <c r="A9" s="33" t="s">
        <v>51</v>
      </c>
      <c r="B9" s="196">
        <f>PPCL_NG!I9+PPCL_Spot!I9+GT_NG!I9+GT_Spot!I9+Bawana_NG!I9+Bawana_RLNG!I9+Bawana_Spot!I9</f>
        <v>326.84000000000003</v>
      </c>
      <c r="C9" s="196">
        <f>PPCL_NG!P9+PPCL_Spot!P9+GT_NG!P9+GT_Spot!P9+Bawana_NG!P9+Bawana_RLNG!P9+Bawana_Spot!P9</f>
        <v>327.01127373032051</v>
      </c>
      <c r="D9" s="197">
        <f t="shared" si="0"/>
        <v>-0.17127373032047899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135.70578209792836</v>
      </c>
      <c r="G9" s="197">
        <f t="shared" si="1"/>
        <v>-0.10578209792836901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23.439796274331961</v>
      </c>
      <c r="J9" s="197">
        <f t="shared" si="2"/>
        <v>2.037256680402777E-4</v>
      </c>
      <c r="K9" s="196">
        <f>PPCL_NG!L9+PPCL_Spot!L9+GT_NG!L9+GT_Spot!L9+Bawana_NG!L9+Bawana_RLNG!L9+Bawana_Spot!L9</f>
        <v>108.31</v>
      </c>
      <c r="L9" s="196">
        <f>PPCL_NG!S9+PPCL_Spot!S9+GT_NG!S9+GT_Spot!S9+Bawana_NG!S9+Bawana_RLNG!S9+Bawana_Spot!S9</f>
        <v>108.33736297010381</v>
      </c>
      <c r="M9" s="197">
        <f t="shared" si="3"/>
        <v>-2.7362970103808948E-2</v>
      </c>
      <c r="N9" s="196">
        <f>PPCL_NG!M9+PPCL_Spot!M9+GT_NG!M9+GT_Spot!M9+Bawana_NG!M9+Bawana_RLNG!M9+Bawana_Spot!M9</f>
        <v>166.61</v>
      </c>
      <c r="O9" s="196">
        <f>PPCL_NG!T9+PPCL_Spot!T9+GT_NG!T9+GT_Spot!T9+Bawana_NG!T9+Bawana_RLNG!T9+Bawana_Spot!T9</f>
        <v>166.75578492731529</v>
      </c>
      <c r="P9" s="197">
        <f t="shared" si="4"/>
        <v>-0.14578492731527604</v>
      </c>
      <c r="Q9" s="197">
        <f t="shared" si="5"/>
        <v>-0.44999999999989271</v>
      </c>
    </row>
    <row r="10" spans="1:17">
      <c r="A10" s="33" t="s">
        <v>52</v>
      </c>
      <c r="B10" s="196">
        <f>PPCL_NG!I10+PPCL_Spot!I10+GT_NG!I10+GT_Spot!I10+Bawana_NG!I10+Bawana_RLNG!I10+Bawana_Spot!I10</f>
        <v>326.84000000000003</v>
      </c>
      <c r="C10" s="196">
        <f>PPCL_NG!P10+PPCL_Spot!P10+GT_NG!P10+GT_Spot!P10+Bawana_NG!P10+Bawana_RLNG!P10+Bawana_Spot!P10</f>
        <v>327.01127373032051</v>
      </c>
      <c r="D10" s="197">
        <f t="shared" si="0"/>
        <v>-0.17127373032047899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135.70578209792836</v>
      </c>
      <c r="G10" s="197">
        <f t="shared" si="1"/>
        <v>-0.10578209792836901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23.439796274331961</v>
      </c>
      <c r="J10" s="197">
        <f t="shared" si="2"/>
        <v>2.037256680402777E-4</v>
      </c>
      <c r="K10" s="196">
        <f>PPCL_NG!L10+PPCL_Spot!L10+GT_NG!L10+GT_Spot!L10+Bawana_NG!L10+Bawana_RLNG!L10+Bawana_Spot!L10</f>
        <v>108.31</v>
      </c>
      <c r="L10" s="196">
        <f>PPCL_NG!S10+PPCL_Spot!S10+GT_NG!S10+GT_Spot!S10+Bawana_NG!S10+Bawana_RLNG!S10+Bawana_Spot!S10</f>
        <v>108.33736297010381</v>
      </c>
      <c r="M10" s="197">
        <f t="shared" si="3"/>
        <v>-2.7362970103808948E-2</v>
      </c>
      <c r="N10" s="196">
        <f>PPCL_NG!M10+PPCL_Spot!M10+GT_NG!M10+GT_Spot!M10+Bawana_NG!M10+Bawana_RLNG!M10+Bawana_Spot!M10</f>
        <v>166.61</v>
      </c>
      <c r="O10" s="196">
        <f>PPCL_NG!T10+PPCL_Spot!T10+GT_NG!T10+GT_Spot!T10+Bawana_NG!T10+Bawana_RLNG!T10+Bawana_Spot!T10</f>
        <v>166.75578492731529</v>
      </c>
      <c r="P10" s="197">
        <f t="shared" si="4"/>
        <v>-0.14578492731527604</v>
      </c>
      <c r="Q10" s="197">
        <f t="shared" si="5"/>
        <v>-0.44999999999989271</v>
      </c>
    </row>
    <row r="11" spans="1:17">
      <c r="A11" s="33" t="s">
        <v>53</v>
      </c>
      <c r="B11" s="196">
        <f>PPCL_NG!I11+PPCL_Spot!I11+GT_NG!I11+GT_Spot!I11+Bawana_NG!I11+Bawana_RLNG!I11+Bawana_Spot!I11</f>
        <v>305.84000000000003</v>
      </c>
      <c r="C11" s="196">
        <f>PPCL_NG!P11+PPCL_Spot!P11+GT_NG!P11+GT_Spot!P11+Bawana_NG!P11+Bawana_RLNG!P11+Bawana_Spot!P11</f>
        <v>306.01596953719979</v>
      </c>
      <c r="D11" s="197">
        <f t="shared" si="0"/>
        <v>-0.17596953719976227</v>
      </c>
      <c r="E11" s="196">
        <f>PPCL_NG!J11+PPCL_Spot!J11+GT_NG!J11+GT_Spot!J11+Bawana_NG!J11+Bawana_RLNG!J11+Bawana_Spot!J11</f>
        <v>143.6</v>
      </c>
      <c r="F11" s="196">
        <f>PPCL_NG!Q11+PPCL_Spot!Q11+GT_NG!Q11+GT_Spot!Q11+Bawana_NG!Q11+Bawana_RLNG!Q11+Bawana_Spot!Q11</f>
        <v>143.70779144698301</v>
      </c>
      <c r="G11" s="197">
        <f t="shared" si="1"/>
        <v>-0.10779144698301479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23.44</v>
      </c>
      <c r="J11" s="197">
        <f t="shared" si="2"/>
        <v>0</v>
      </c>
      <c r="K11" s="196">
        <f>PPCL_NG!L11+PPCL_Spot!L11+GT_NG!L11+GT_Spot!L11+Bawana_NG!L11+Bawana_RLNG!L11+Bawana_Spot!L11</f>
        <v>108.31</v>
      </c>
      <c r="L11" s="196">
        <f>PPCL_NG!S11+PPCL_Spot!S11+GT_NG!S11+GT_Spot!S11+Bawana_NG!S11+Bawana_RLNG!S11+Bawana_Spot!S11</f>
        <v>108.33802577621559</v>
      </c>
      <c r="M11" s="197">
        <f t="shared" si="3"/>
        <v>-2.8025776215585552E-2</v>
      </c>
      <c r="N11" s="196">
        <f>PPCL_NG!M11+PPCL_Spot!M11+GT_NG!M11+GT_Spot!M11+Bawana_NG!M11+Bawana_RLNG!M11+Bawana_Spot!M11</f>
        <v>177.61</v>
      </c>
      <c r="O11" s="196">
        <f>PPCL_NG!T11+PPCL_Spot!T11+GT_NG!T11+GT_Spot!T11+Bawana_NG!T11+Bawana_RLNG!T11+Bawana_Spot!T11</f>
        <v>177.75821323960164</v>
      </c>
      <c r="P11" s="197">
        <f t="shared" si="4"/>
        <v>-0.14821323960163113</v>
      </c>
      <c r="Q11" s="197">
        <f t="shared" si="5"/>
        <v>-0.45999999999999375</v>
      </c>
    </row>
    <row r="12" spans="1:17">
      <c r="A12" s="33" t="s">
        <v>54</v>
      </c>
      <c r="B12" s="196">
        <f>PPCL_NG!I12+PPCL_Spot!I12+GT_NG!I12+GT_Spot!I12+Bawana_NG!I12+Bawana_RLNG!I12+Bawana_Spot!I12</f>
        <v>305.84000000000003</v>
      </c>
      <c r="C12" s="196">
        <f>PPCL_NG!P12+PPCL_Spot!P12+GT_NG!P12+GT_Spot!P12+Bawana_NG!P12+Bawana_RLNG!P12+Bawana_Spot!P12</f>
        <v>306.01596953719974</v>
      </c>
      <c r="D12" s="197">
        <f t="shared" si="0"/>
        <v>-0.17596953719970543</v>
      </c>
      <c r="E12" s="196">
        <f>PPCL_NG!J12+PPCL_Spot!J12+GT_NG!J12+GT_Spot!J12+Bawana_NG!J12+Bawana_RLNG!J12+Bawana_Spot!J12</f>
        <v>131</v>
      </c>
      <c r="F12" s="196">
        <f>PPCL_NG!Q12+PPCL_Spot!Q12+GT_NG!Q12+GT_Spot!Q12+Bawana_NG!Q12+Bawana_RLNG!Q12+Bawana_Spot!Q12</f>
        <v>131.10779144698301</v>
      </c>
      <c r="G12" s="197">
        <f t="shared" si="1"/>
        <v>-0.10779144698301479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23.44</v>
      </c>
      <c r="J12" s="197">
        <f t="shared" si="2"/>
        <v>0</v>
      </c>
      <c r="K12" s="196">
        <f>PPCL_NG!L12+PPCL_Spot!L12+GT_NG!L12+GT_Spot!L12+Bawana_NG!L12+Bawana_RLNG!L12+Bawana_Spot!L12</f>
        <v>108.31</v>
      </c>
      <c r="L12" s="196">
        <f>PPCL_NG!S12+PPCL_Spot!S12+GT_NG!S12+GT_Spot!S12+Bawana_NG!S12+Bawana_RLNG!S12+Bawana_Spot!S12</f>
        <v>108.33802577621559</v>
      </c>
      <c r="M12" s="197">
        <f t="shared" si="3"/>
        <v>-2.8025776215585552E-2</v>
      </c>
      <c r="N12" s="196">
        <f>PPCL_NG!M12+PPCL_Spot!M12+GT_NG!M12+GT_Spot!M12+Bawana_NG!M12+Bawana_RLNG!M12+Bawana_Spot!M12</f>
        <v>177.61</v>
      </c>
      <c r="O12" s="196">
        <f>PPCL_NG!T12+PPCL_Spot!T12+GT_NG!T12+GT_Spot!T12+Bawana_NG!T12+Bawana_RLNG!T12+Bawana_Spot!T12</f>
        <v>177.75821323960162</v>
      </c>
      <c r="P12" s="197">
        <f t="shared" si="4"/>
        <v>-0.14821323960160271</v>
      </c>
      <c r="Q12" s="197">
        <f t="shared" si="5"/>
        <v>-0.45999999999990848</v>
      </c>
    </row>
    <row r="13" spans="1:17">
      <c r="A13" s="33" t="s">
        <v>55</v>
      </c>
      <c r="B13" s="196">
        <f>PPCL_NG!I13+PPCL_Spot!I13+GT_NG!I13+GT_Spot!I13+Bawana_NG!I13+Bawana_RLNG!I13+Bawana_Spot!I13</f>
        <v>305.84000000000003</v>
      </c>
      <c r="C13" s="196">
        <f>PPCL_NG!P13+PPCL_Spot!P13+GT_NG!P13+GT_Spot!P13+Bawana_NG!P13+Bawana_RLNG!P13+Bawana_Spot!P13</f>
        <v>306.01596953719974</v>
      </c>
      <c r="D13" s="197">
        <f t="shared" si="0"/>
        <v>-0.17596953719970543</v>
      </c>
      <c r="E13" s="196">
        <f>PPCL_NG!J13+PPCL_Spot!J13+GT_NG!J13+GT_Spot!J13+Bawana_NG!J13+Bawana_RLNG!J13+Bawana_Spot!J13</f>
        <v>131</v>
      </c>
      <c r="F13" s="196">
        <f>PPCL_NG!Q13+PPCL_Spot!Q13+GT_NG!Q13+GT_Spot!Q13+Bawana_NG!Q13+Bawana_RLNG!Q13+Bawana_Spot!Q13</f>
        <v>131.10779144698301</v>
      </c>
      <c r="G13" s="197">
        <f t="shared" si="1"/>
        <v>-0.10779144698301479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23.44</v>
      </c>
      <c r="J13" s="197">
        <f t="shared" si="2"/>
        <v>0</v>
      </c>
      <c r="K13" s="196">
        <f>PPCL_NG!L13+PPCL_Spot!L13+GT_NG!L13+GT_Spot!L13+Bawana_NG!L13+Bawana_RLNG!L13+Bawana_Spot!L13</f>
        <v>108.31</v>
      </c>
      <c r="L13" s="196">
        <f>PPCL_NG!S13+PPCL_Spot!S13+GT_NG!S13+GT_Spot!S13+Bawana_NG!S13+Bawana_RLNG!S13+Bawana_Spot!S13</f>
        <v>108.33802577621559</v>
      </c>
      <c r="M13" s="197">
        <f t="shared" si="3"/>
        <v>-2.8025776215585552E-2</v>
      </c>
      <c r="N13" s="196">
        <f>PPCL_NG!M13+PPCL_Spot!M13+GT_NG!M13+GT_Spot!M13+Bawana_NG!M13+Bawana_RLNG!M13+Bawana_Spot!M13</f>
        <v>177.61</v>
      </c>
      <c r="O13" s="196">
        <f>PPCL_NG!T13+PPCL_Spot!T13+GT_NG!T13+GT_Spot!T13+Bawana_NG!T13+Bawana_RLNG!T13+Bawana_Spot!T13</f>
        <v>177.75821323960162</v>
      </c>
      <c r="P13" s="197">
        <f t="shared" si="4"/>
        <v>-0.14821323960160271</v>
      </c>
      <c r="Q13" s="197">
        <f t="shared" si="5"/>
        <v>-0.45999999999990848</v>
      </c>
    </row>
    <row r="14" spans="1:17">
      <c r="A14" s="33" t="s">
        <v>56</v>
      </c>
      <c r="B14" s="196">
        <f>PPCL_NG!I14+PPCL_Spot!I14+GT_NG!I14+GT_Spot!I14+Bawana_NG!I14+Bawana_RLNG!I14+Bawana_Spot!I14</f>
        <v>305.84000000000003</v>
      </c>
      <c r="C14" s="196">
        <f>PPCL_NG!P14+PPCL_Spot!P14+GT_NG!P14+GT_Spot!P14+Bawana_NG!P14+Bawana_RLNG!P14+Bawana_Spot!P14</f>
        <v>306.01596953719974</v>
      </c>
      <c r="D14" s="197">
        <f t="shared" si="0"/>
        <v>-0.17596953719970543</v>
      </c>
      <c r="E14" s="196">
        <f>PPCL_NG!J14+PPCL_Spot!J14+GT_NG!J14+GT_Spot!J14+Bawana_NG!J14+Bawana_RLNG!J14+Bawana_Spot!J14</f>
        <v>131</v>
      </c>
      <c r="F14" s="196">
        <f>PPCL_NG!Q14+PPCL_Spot!Q14+GT_NG!Q14+GT_Spot!Q14+Bawana_NG!Q14+Bawana_RLNG!Q14+Bawana_Spot!Q14</f>
        <v>131.10779144698301</v>
      </c>
      <c r="G14" s="197">
        <f t="shared" si="1"/>
        <v>-0.10779144698301479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23.44</v>
      </c>
      <c r="J14" s="197">
        <f t="shared" si="2"/>
        <v>0</v>
      </c>
      <c r="K14" s="196">
        <f>PPCL_NG!L14+PPCL_Spot!L14+GT_NG!L14+GT_Spot!L14+Bawana_NG!L14+Bawana_RLNG!L14+Bawana_Spot!L14</f>
        <v>108.31</v>
      </c>
      <c r="L14" s="196">
        <f>PPCL_NG!S14+PPCL_Spot!S14+GT_NG!S14+GT_Spot!S14+Bawana_NG!S14+Bawana_RLNG!S14+Bawana_Spot!S14</f>
        <v>108.33802577621559</v>
      </c>
      <c r="M14" s="197">
        <f t="shared" si="3"/>
        <v>-2.8025776215585552E-2</v>
      </c>
      <c r="N14" s="196">
        <f>PPCL_NG!M14+PPCL_Spot!M14+GT_NG!M14+GT_Spot!M14+Bawana_NG!M14+Bawana_RLNG!M14+Bawana_Spot!M14</f>
        <v>177.61</v>
      </c>
      <c r="O14" s="196">
        <f>PPCL_NG!T14+PPCL_Spot!T14+GT_NG!T14+GT_Spot!T14+Bawana_NG!T14+Bawana_RLNG!T14+Bawana_Spot!T14</f>
        <v>177.75821323960162</v>
      </c>
      <c r="P14" s="197">
        <f t="shared" si="4"/>
        <v>-0.14821323960160271</v>
      </c>
      <c r="Q14" s="197">
        <f t="shared" si="5"/>
        <v>-0.45999999999990848</v>
      </c>
    </row>
    <row r="15" spans="1:17">
      <c r="A15" s="33" t="s">
        <v>57</v>
      </c>
      <c r="B15" s="196">
        <f>PPCL_NG!I15+PPCL_Spot!I15+GT_NG!I15+GT_Spot!I15+Bawana_NG!I15+Bawana_RLNG!I15+Bawana_Spot!I15</f>
        <v>305.84000000000003</v>
      </c>
      <c r="C15" s="196">
        <f>PPCL_NG!P15+PPCL_Spot!P15+GT_NG!P15+GT_Spot!P15+Bawana_NG!P15+Bawana_RLNG!P15+Bawana_Spot!P15</f>
        <v>306.01596953719974</v>
      </c>
      <c r="D15" s="197">
        <f t="shared" si="0"/>
        <v>-0.17596953719970543</v>
      </c>
      <c r="E15" s="196">
        <f>PPCL_NG!J15+PPCL_Spot!J15+GT_NG!J15+GT_Spot!J15+Bawana_NG!J15+Bawana_RLNG!J15+Bawana_Spot!J15</f>
        <v>131</v>
      </c>
      <c r="F15" s="196">
        <f>PPCL_NG!Q15+PPCL_Spot!Q15+GT_NG!Q15+GT_Spot!Q15+Bawana_NG!Q15+Bawana_RLNG!Q15+Bawana_Spot!Q15</f>
        <v>131.10779144698301</v>
      </c>
      <c r="G15" s="197">
        <f t="shared" si="1"/>
        <v>-0.10779144698301479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23.44</v>
      </c>
      <c r="J15" s="197">
        <f t="shared" si="2"/>
        <v>0</v>
      </c>
      <c r="K15" s="196">
        <f>PPCL_NG!L15+PPCL_Spot!L15+GT_NG!L15+GT_Spot!L15+Bawana_NG!L15+Bawana_RLNG!L15+Bawana_Spot!L15</f>
        <v>108.31</v>
      </c>
      <c r="L15" s="196">
        <f>PPCL_NG!S15+PPCL_Spot!S15+GT_NG!S15+GT_Spot!S15+Bawana_NG!S15+Bawana_RLNG!S15+Bawana_Spot!S15</f>
        <v>108.33802577621559</v>
      </c>
      <c r="M15" s="197">
        <f t="shared" si="3"/>
        <v>-2.8025776215585552E-2</v>
      </c>
      <c r="N15" s="196">
        <f>PPCL_NG!M15+PPCL_Spot!M15+GT_NG!M15+GT_Spot!M15+Bawana_NG!M15+Bawana_RLNG!M15+Bawana_Spot!M15</f>
        <v>177.61</v>
      </c>
      <c r="O15" s="196">
        <f>PPCL_NG!T15+PPCL_Spot!T15+GT_NG!T15+GT_Spot!T15+Bawana_NG!T15+Bawana_RLNG!T15+Bawana_Spot!T15</f>
        <v>177.75821323960162</v>
      </c>
      <c r="P15" s="197">
        <f t="shared" si="4"/>
        <v>-0.14821323960160271</v>
      </c>
      <c r="Q15" s="197">
        <f t="shared" si="5"/>
        <v>-0.45999999999990848</v>
      </c>
    </row>
    <row r="16" spans="1:17">
      <c r="A16" s="33" t="s">
        <v>58</v>
      </c>
      <c r="B16" s="196">
        <f>PPCL_NG!I16+PPCL_Spot!I16+GT_NG!I16+GT_Spot!I16+Bawana_NG!I16+Bawana_RLNG!I16+Bawana_Spot!I16</f>
        <v>305.84000000000003</v>
      </c>
      <c r="C16" s="196">
        <f>PPCL_NG!P16+PPCL_Spot!P16+GT_NG!P16+GT_Spot!P16+Bawana_NG!P16+Bawana_RLNG!P16+Bawana_Spot!P16</f>
        <v>306.01596953719974</v>
      </c>
      <c r="D16" s="197">
        <f t="shared" si="0"/>
        <v>-0.17596953719970543</v>
      </c>
      <c r="E16" s="196">
        <f>PPCL_NG!J16+PPCL_Spot!J16+GT_NG!J16+GT_Spot!J16+Bawana_NG!J16+Bawana_RLNG!J16+Bawana_Spot!J16</f>
        <v>131</v>
      </c>
      <c r="F16" s="196">
        <f>PPCL_NG!Q16+PPCL_Spot!Q16+GT_NG!Q16+GT_Spot!Q16+Bawana_NG!Q16+Bawana_RLNG!Q16+Bawana_Spot!Q16</f>
        <v>131.10779144698301</v>
      </c>
      <c r="G16" s="197">
        <f t="shared" si="1"/>
        <v>-0.10779144698301479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23.44</v>
      </c>
      <c r="J16" s="197">
        <f t="shared" si="2"/>
        <v>0</v>
      </c>
      <c r="K16" s="196">
        <f>PPCL_NG!L16+PPCL_Spot!L16+GT_NG!L16+GT_Spot!L16+Bawana_NG!L16+Bawana_RLNG!L16+Bawana_Spot!L16</f>
        <v>108.31</v>
      </c>
      <c r="L16" s="196">
        <f>PPCL_NG!S16+PPCL_Spot!S16+GT_NG!S16+GT_Spot!S16+Bawana_NG!S16+Bawana_RLNG!S16+Bawana_Spot!S16</f>
        <v>108.33802577621559</v>
      </c>
      <c r="M16" s="197">
        <f t="shared" si="3"/>
        <v>-2.8025776215585552E-2</v>
      </c>
      <c r="N16" s="196">
        <f>PPCL_NG!M16+PPCL_Spot!M16+GT_NG!M16+GT_Spot!M16+Bawana_NG!M16+Bawana_RLNG!M16+Bawana_Spot!M16</f>
        <v>177.61</v>
      </c>
      <c r="O16" s="196">
        <f>PPCL_NG!T16+PPCL_Spot!T16+GT_NG!T16+GT_Spot!T16+Bawana_NG!T16+Bawana_RLNG!T16+Bawana_Spot!T16</f>
        <v>177.75821323960162</v>
      </c>
      <c r="P16" s="197">
        <f t="shared" si="4"/>
        <v>-0.14821323960160271</v>
      </c>
      <c r="Q16" s="197">
        <f t="shared" si="5"/>
        <v>-0.45999999999990848</v>
      </c>
    </row>
    <row r="17" spans="1:17">
      <c r="A17" s="33" t="s">
        <v>59</v>
      </c>
      <c r="B17" s="196">
        <f>PPCL_NG!I17+PPCL_Spot!I17+GT_NG!I17+GT_Spot!I17+Bawana_NG!I17+Bawana_RLNG!I17+Bawana_Spot!I17</f>
        <v>306.84000000000003</v>
      </c>
      <c r="C17" s="196">
        <f>PPCL_NG!P17+PPCL_Spot!P17+GT_NG!P17+GT_Spot!P17+Bawana_NG!P17+Bawana_RLNG!P17+Bawana_Spot!P17</f>
        <v>307.02405236198064</v>
      </c>
      <c r="D17" s="197">
        <f t="shared" si="0"/>
        <v>-0.18405236198060493</v>
      </c>
      <c r="E17" s="196">
        <f>PPCL_NG!J17+PPCL_Spot!J17+GT_NG!J17+GT_Spot!J17+Bawana_NG!J17+Bawana_RLNG!J17+Bawana_Spot!J17</f>
        <v>131</v>
      </c>
      <c r="F17" s="196">
        <f>PPCL_NG!Q17+PPCL_Spot!Q17+GT_NG!Q17+GT_Spot!Q17+Bawana_NG!Q17+Bawana_RLNG!Q17+Bawana_Spot!Q17</f>
        <v>131.10472396129765</v>
      </c>
      <c r="G17" s="197">
        <f t="shared" si="1"/>
        <v>-0.10472396129765116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23.44</v>
      </c>
      <c r="J17" s="197">
        <f t="shared" si="2"/>
        <v>0</v>
      </c>
      <c r="K17" s="196">
        <f>PPCL_NG!L17+PPCL_Spot!L17+GT_NG!L17+GT_Spot!L17+Bawana_NG!L17+Bawana_RLNG!L17+Bawana_Spot!L17</f>
        <v>108.31</v>
      </c>
      <c r="L17" s="196">
        <f>PPCL_NG!S17+PPCL_Spot!S17+GT_NG!S17+GT_Spot!S17+Bawana_NG!S17+Bawana_RLNG!S17+Bawana_Spot!S17</f>
        <v>108.33722822993739</v>
      </c>
      <c r="M17" s="197">
        <f t="shared" si="3"/>
        <v>-2.7228229937392712E-2</v>
      </c>
      <c r="N17" s="196">
        <f>PPCL_NG!M17+PPCL_Spot!M17+GT_NG!M17+GT_Spot!M17+Bawana_NG!M17+Bawana_RLNG!M17+Bawana_Spot!M17</f>
        <v>177.61</v>
      </c>
      <c r="O17" s="196">
        <f>PPCL_NG!T17+PPCL_Spot!T17+GT_NG!T17+GT_Spot!T17+Bawana_NG!T17+Bawana_RLNG!T17+Bawana_Spot!T17</f>
        <v>177.75399544678427</v>
      </c>
      <c r="P17" s="197">
        <f t="shared" si="4"/>
        <v>-0.14399544678425968</v>
      </c>
      <c r="Q17" s="197">
        <f t="shared" si="5"/>
        <v>-0.45999999999990848</v>
      </c>
    </row>
    <row r="18" spans="1:17">
      <c r="A18" s="33" t="s">
        <v>60</v>
      </c>
      <c r="B18" s="196">
        <f>PPCL_NG!I18+PPCL_Spot!I18+GT_NG!I18+GT_Spot!I18+Bawana_NG!I18+Bawana_RLNG!I18+Bawana_Spot!I18</f>
        <v>306.84000000000003</v>
      </c>
      <c r="C18" s="196">
        <f>PPCL_NG!P18+PPCL_Spot!P18+GT_NG!P18+GT_Spot!P18+Bawana_NG!P18+Bawana_RLNG!P18+Bawana_Spot!P18</f>
        <v>307.02405236198064</v>
      </c>
      <c r="D18" s="197">
        <f t="shared" si="0"/>
        <v>-0.18405236198060493</v>
      </c>
      <c r="E18" s="196">
        <f>PPCL_NG!J18+PPCL_Spot!J18+GT_NG!J18+GT_Spot!J18+Bawana_NG!J18+Bawana_RLNG!J18+Bawana_Spot!J18</f>
        <v>131</v>
      </c>
      <c r="F18" s="196">
        <f>PPCL_NG!Q18+PPCL_Spot!Q18+GT_NG!Q18+GT_Spot!Q18+Bawana_NG!Q18+Bawana_RLNG!Q18+Bawana_Spot!Q18</f>
        <v>131.10472396129765</v>
      </c>
      <c r="G18" s="197">
        <f t="shared" si="1"/>
        <v>-0.10472396129765116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23.44</v>
      </c>
      <c r="J18" s="197">
        <f t="shared" si="2"/>
        <v>0</v>
      </c>
      <c r="K18" s="196">
        <f>PPCL_NG!L18+PPCL_Spot!L18+GT_NG!L18+GT_Spot!L18+Bawana_NG!L18+Bawana_RLNG!L18+Bawana_Spot!L18</f>
        <v>108.31</v>
      </c>
      <c r="L18" s="196">
        <f>PPCL_NG!S18+PPCL_Spot!S18+GT_NG!S18+GT_Spot!S18+Bawana_NG!S18+Bawana_RLNG!S18+Bawana_Spot!S18</f>
        <v>108.33722822993739</v>
      </c>
      <c r="M18" s="197">
        <f t="shared" si="3"/>
        <v>-2.7228229937392712E-2</v>
      </c>
      <c r="N18" s="196">
        <f>PPCL_NG!M18+PPCL_Spot!M18+GT_NG!M18+GT_Spot!M18+Bawana_NG!M18+Bawana_RLNG!M18+Bawana_Spot!M18</f>
        <v>177.61</v>
      </c>
      <c r="O18" s="196">
        <f>PPCL_NG!T18+PPCL_Spot!T18+GT_NG!T18+GT_Spot!T18+Bawana_NG!T18+Bawana_RLNG!T18+Bawana_Spot!T18</f>
        <v>177.75399544678427</v>
      </c>
      <c r="P18" s="197">
        <f t="shared" si="4"/>
        <v>-0.14399544678425968</v>
      </c>
      <c r="Q18" s="197">
        <f t="shared" si="5"/>
        <v>-0.45999999999990848</v>
      </c>
    </row>
    <row r="19" spans="1:17">
      <c r="A19" s="33" t="s">
        <v>61</v>
      </c>
      <c r="B19" s="196">
        <f>PPCL_NG!I19+PPCL_Spot!I19+GT_NG!I19+GT_Spot!I19+Bawana_NG!I19+Bawana_RLNG!I19+Bawana_Spot!I19</f>
        <v>306.84000000000003</v>
      </c>
      <c r="C19" s="196">
        <f>PPCL_NG!P19+PPCL_Spot!P19+GT_NG!P19+GT_Spot!P19+Bawana_NG!P19+Bawana_RLNG!P19+Bawana_Spot!P19</f>
        <v>307.02405236198064</v>
      </c>
      <c r="D19" s="197">
        <f t="shared" si="0"/>
        <v>-0.18405236198060493</v>
      </c>
      <c r="E19" s="196">
        <f>PPCL_NG!J19+PPCL_Spot!J19+GT_NG!J19+GT_Spot!J19+Bawana_NG!J19+Bawana_RLNG!J19+Bawana_Spot!J19</f>
        <v>131</v>
      </c>
      <c r="F19" s="196">
        <f>PPCL_NG!Q19+PPCL_Spot!Q19+GT_NG!Q19+GT_Spot!Q19+Bawana_NG!Q19+Bawana_RLNG!Q19+Bawana_Spot!Q19</f>
        <v>131.10472396129765</v>
      </c>
      <c r="G19" s="197">
        <f t="shared" si="1"/>
        <v>-0.10472396129765116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23.44</v>
      </c>
      <c r="J19" s="197">
        <f t="shared" si="2"/>
        <v>0</v>
      </c>
      <c r="K19" s="196">
        <f>PPCL_NG!L19+PPCL_Spot!L19+GT_NG!L19+GT_Spot!L19+Bawana_NG!L19+Bawana_RLNG!L19+Bawana_Spot!L19</f>
        <v>108.31</v>
      </c>
      <c r="L19" s="196">
        <f>PPCL_NG!S19+PPCL_Spot!S19+GT_NG!S19+GT_Spot!S19+Bawana_NG!S19+Bawana_RLNG!S19+Bawana_Spot!S19</f>
        <v>108.33722822993739</v>
      </c>
      <c r="M19" s="197">
        <f t="shared" si="3"/>
        <v>-2.7228229937392712E-2</v>
      </c>
      <c r="N19" s="196">
        <f>PPCL_NG!M19+PPCL_Spot!M19+GT_NG!M19+GT_Spot!M19+Bawana_NG!M19+Bawana_RLNG!M19+Bawana_Spot!M19</f>
        <v>177.61</v>
      </c>
      <c r="O19" s="196">
        <f>PPCL_NG!T19+PPCL_Spot!T19+GT_NG!T19+GT_Spot!T19+Bawana_NG!T19+Bawana_RLNG!T19+Bawana_Spot!T19</f>
        <v>177.75399544678427</v>
      </c>
      <c r="P19" s="197">
        <f t="shared" si="4"/>
        <v>-0.14399544678425968</v>
      </c>
      <c r="Q19" s="197">
        <f t="shared" si="5"/>
        <v>-0.45999999999990848</v>
      </c>
    </row>
    <row r="20" spans="1:17">
      <c r="A20" s="33" t="s">
        <v>62</v>
      </c>
      <c r="B20" s="196">
        <f>PPCL_NG!I20+PPCL_Spot!I20+GT_NG!I20+GT_Spot!I20+Bawana_NG!I20+Bawana_RLNG!I20+Bawana_Spot!I20</f>
        <v>306.84000000000003</v>
      </c>
      <c r="C20" s="196">
        <f>PPCL_NG!P20+PPCL_Spot!P20+GT_NG!P20+GT_Spot!P20+Bawana_NG!P20+Bawana_RLNG!P20+Bawana_Spot!P20</f>
        <v>307.02405236198064</v>
      </c>
      <c r="D20" s="197">
        <f t="shared" si="0"/>
        <v>-0.18405236198060493</v>
      </c>
      <c r="E20" s="196">
        <f>PPCL_NG!J20+PPCL_Spot!J20+GT_NG!J20+GT_Spot!J20+Bawana_NG!J20+Bawana_RLNG!J20+Bawana_Spot!J20</f>
        <v>131</v>
      </c>
      <c r="F20" s="196">
        <f>PPCL_NG!Q20+PPCL_Spot!Q20+GT_NG!Q20+GT_Spot!Q20+Bawana_NG!Q20+Bawana_RLNG!Q20+Bawana_Spot!Q20</f>
        <v>131.10472396129765</v>
      </c>
      <c r="G20" s="197">
        <f t="shared" si="1"/>
        <v>-0.10472396129765116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23.44</v>
      </c>
      <c r="J20" s="197">
        <f t="shared" si="2"/>
        <v>0</v>
      </c>
      <c r="K20" s="196">
        <f>PPCL_NG!L20+PPCL_Spot!L20+GT_NG!L20+GT_Spot!L20+Bawana_NG!L20+Bawana_RLNG!L20+Bawana_Spot!L20</f>
        <v>108.31</v>
      </c>
      <c r="L20" s="196">
        <f>PPCL_NG!S20+PPCL_Spot!S20+GT_NG!S20+GT_Spot!S20+Bawana_NG!S20+Bawana_RLNG!S20+Bawana_Spot!S20</f>
        <v>108.33722822993739</v>
      </c>
      <c r="M20" s="197">
        <f t="shared" si="3"/>
        <v>-2.7228229937392712E-2</v>
      </c>
      <c r="N20" s="196">
        <f>PPCL_NG!M20+PPCL_Spot!M20+GT_NG!M20+GT_Spot!M20+Bawana_NG!M20+Bawana_RLNG!M20+Bawana_Spot!M20</f>
        <v>177.61</v>
      </c>
      <c r="O20" s="196">
        <f>PPCL_NG!T20+PPCL_Spot!T20+GT_NG!T20+GT_Spot!T20+Bawana_NG!T20+Bawana_RLNG!T20+Bawana_Spot!T20</f>
        <v>177.75399544678427</v>
      </c>
      <c r="P20" s="197">
        <f t="shared" si="4"/>
        <v>-0.14399544678425968</v>
      </c>
      <c r="Q20" s="197">
        <f t="shared" si="5"/>
        <v>-0.45999999999990848</v>
      </c>
    </row>
    <row r="21" spans="1:17">
      <c r="A21" s="33" t="s">
        <v>63</v>
      </c>
      <c r="B21" s="196">
        <f>PPCL_NG!I21+PPCL_Spot!I21+GT_NG!I21+GT_Spot!I21+Bawana_NG!I21+Bawana_RLNG!I21+Bawana_Spot!I21</f>
        <v>306.84000000000003</v>
      </c>
      <c r="C21" s="196">
        <f>PPCL_NG!P21+PPCL_Spot!P21+GT_NG!P21+GT_Spot!P21+Bawana_NG!P21+Bawana_RLNG!P21+Bawana_Spot!P21</f>
        <v>307.02405236198064</v>
      </c>
      <c r="D21" s="197">
        <f t="shared" si="0"/>
        <v>-0.18405236198060493</v>
      </c>
      <c r="E21" s="196">
        <f>PPCL_NG!J21+PPCL_Spot!J21+GT_NG!J21+GT_Spot!J21+Bawana_NG!J21+Bawana_RLNG!J21+Bawana_Spot!J21</f>
        <v>131</v>
      </c>
      <c r="F21" s="196">
        <f>PPCL_NG!Q21+PPCL_Spot!Q21+GT_NG!Q21+GT_Spot!Q21+Bawana_NG!Q21+Bawana_RLNG!Q21+Bawana_Spot!Q21</f>
        <v>131.10472396129765</v>
      </c>
      <c r="G21" s="197">
        <f t="shared" si="1"/>
        <v>-0.10472396129765116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23.44</v>
      </c>
      <c r="J21" s="197">
        <f t="shared" si="2"/>
        <v>0</v>
      </c>
      <c r="K21" s="196">
        <f>PPCL_NG!L21+PPCL_Spot!L21+GT_NG!L21+GT_Spot!L21+Bawana_NG!L21+Bawana_RLNG!L21+Bawana_Spot!L21</f>
        <v>108.31</v>
      </c>
      <c r="L21" s="196">
        <f>PPCL_NG!S21+PPCL_Spot!S21+GT_NG!S21+GT_Spot!S21+Bawana_NG!S21+Bawana_RLNG!S21+Bawana_Spot!S21</f>
        <v>108.33722822993739</v>
      </c>
      <c r="M21" s="197">
        <f t="shared" si="3"/>
        <v>-2.7228229937392712E-2</v>
      </c>
      <c r="N21" s="196">
        <f>PPCL_NG!M21+PPCL_Spot!M21+GT_NG!M21+GT_Spot!M21+Bawana_NG!M21+Bawana_RLNG!M21+Bawana_Spot!M21</f>
        <v>177.61</v>
      </c>
      <c r="O21" s="196">
        <f>PPCL_NG!T21+PPCL_Spot!T21+GT_NG!T21+GT_Spot!T21+Bawana_NG!T21+Bawana_RLNG!T21+Bawana_Spot!T21</f>
        <v>177.75399544678427</v>
      </c>
      <c r="P21" s="197">
        <f t="shared" si="4"/>
        <v>-0.14399544678425968</v>
      </c>
      <c r="Q21" s="197">
        <f t="shared" si="5"/>
        <v>-0.45999999999990848</v>
      </c>
    </row>
    <row r="22" spans="1:17">
      <c r="A22" s="33" t="s">
        <v>64</v>
      </c>
      <c r="B22" s="196">
        <f>PPCL_NG!I22+PPCL_Spot!I22+GT_NG!I22+GT_Spot!I22+Bawana_NG!I22+Bawana_RLNG!I22+Bawana_Spot!I22</f>
        <v>306.84000000000003</v>
      </c>
      <c r="C22" s="196">
        <f>PPCL_NG!P22+PPCL_Spot!P22+GT_NG!P22+GT_Spot!P22+Bawana_NG!P22+Bawana_RLNG!P22+Bawana_Spot!P22</f>
        <v>307.02405236198064</v>
      </c>
      <c r="D22" s="197">
        <f t="shared" si="0"/>
        <v>-0.18405236198060493</v>
      </c>
      <c r="E22" s="196">
        <f>PPCL_NG!J22+PPCL_Spot!J22+GT_NG!J22+GT_Spot!J22+Bawana_NG!J22+Bawana_RLNG!J22+Bawana_Spot!J22</f>
        <v>131</v>
      </c>
      <c r="F22" s="196">
        <f>PPCL_NG!Q22+PPCL_Spot!Q22+GT_NG!Q22+GT_Spot!Q22+Bawana_NG!Q22+Bawana_RLNG!Q22+Bawana_Spot!Q22</f>
        <v>131.10472396129765</v>
      </c>
      <c r="G22" s="197">
        <f t="shared" si="1"/>
        <v>-0.10472396129765116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23.44</v>
      </c>
      <c r="J22" s="197">
        <f t="shared" si="2"/>
        <v>0</v>
      </c>
      <c r="K22" s="196">
        <f>PPCL_NG!L22+PPCL_Spot!L22+GT_NG!L22+GT_Spot!L22+Bawana_NG!L22+Bawana_RLNG!L22+Bawana_Spot!L22</f>
        <v>108.31</v>
      </c>
      <c r="L22" s="196">
        <f>PPCL_NG!S22+PPCL_Spot!S22+GT_NG!S22+GT_Spot!S22+Bawana_NG!S22+Bawana_RLNG!S22+Bawana_Spot!S22</f>
        <v>108.33722822993739</v>
      </c>
      <c r="M22" s="197">
        <f t="shared" si="3"/>
        <v>-2.7228229937392712E-2</v>
      </c>
      <c r="N22" s="196">
        <f>PPCL_NG!M22+PPCL_Spot!M22+GT_NG!M22+GT_Spot!M22+Bawana_NG!M22+Bawana_RLNG!M22+Bawana_Spot!M22</f>
        <v>177.61</v>
      </c>
      <c r="O22" s="196">
        <f>PPCL_NG!T22+PPCL_Spot!T22+GT_NG!T22+GT_Spot!T22+Bawana_NG!T22+Bawana_RLNG!T22+Bawana_Spot!T22</f>
        <v>177.75399544678427</v>
      </c>
      <c r="P22" s="197">
        <f t="shared" si="4"/>
        <v>-0.14399544678425968</v>
      </c>
      <c r="Q22" s="197">
        <f t="shared" si="5"/>
        <v>-0.45999999999990848</v>
      </c>
    </row>
    <row r="23" spans="1:17">
      <c r="A23" s="33" t="s">
        <v>65</v>
      </c>
      <c r="B23" s="196">
        <f>PPCL_NG!I23+PPCL_Spot!I23+GT_NG!I23+GT_Spot!I23+Bawana_NG!I23+Bawana_RLNG!I23+Bawana_Spot!I23</f>
        <v>306.84000000000003</v>
      </c>
      <c r="C23" s="196">
        <f>PPCL_NG!P23+PPCL_Spot!P23+GT_NG!P23+GT_Spot!P23+Bawana_NG!P23+Bawana_RLNG!P23+Bawana_Spot!P23</f>
        <v>307.02405236198064</v>
      </c>
      <c r="D23" s="197">
        <f t="shared" si="0"/>
        <v>-0.18405236198060493</v>
      </c>
      <c r="E23" s="196">
        <f>PPCL_NG!J23+PPCL_Spot!J23+GT_NG!J23+GT_Spot!J23+Bawana_NG!J23+Bawana_RLNG!J23+Bawana_Spot!J23</f>
        <v>131</v>
      </c>
      <c r="F23" s="196">
        <f>PPCL_NG!Q23+PPCL_Spot!Q23+GT_NG!Q23+GT_Spot!Q23+Bawana_NG!Q23+Bawana_RLNG!Q23+Bawana_Spot!Q23</f>
        <v>131.10472396129765</v>
      </c>
      <c r="G23" s="197">
        <f t="shared" si="1"/>
        <v>-0.10472396129765116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23.44</v>
      </c>
      <c r="J23" s="197">
        <f t="shared" si="2"/>
        <v>0</v>
      </c>
      <c r="K23" s="196">
        <f>PPCL_NG!L23+PPCL_Spot!L23+GT_NG!L23+GT_Spot!L23+Bawana_NG!L23+Bawana_RLNG!L23+Bawana_Spot!L23</f>
        <v>108.31</v>
      </c>
      <c r="L23" s="196">
        <f>PPCL_NG!S23+PPCL_Spot!S23+GT_NG!S23+GT_Spot!S23+Bawana_NG!S23+Bawana_RLNG!S23+Bawana_Spot!S23</f>
        <v>108.33722822993739</v>
      </c>
      <c r="M23" s="197">
        <f t="shared" si="3"/>
        <v>-2.7228229937392712E-2</v>
      </c>
      <c r="N23" s="196">
        <f>PPCL_NG!M23+PPCL_Spot!M23+GT_NG!M23+GT_Spot!M23+Bawana_NG!M23+Bawana_RLNG!M23+Bawana_Spot!M23</f>
        <v>177.61</v>
      </c>
      <c r="O23" s="196">
        <f>PPCL_NG!T23+PPCL_Spot!T23+GT_NG!T23+GT_Spot!T23+Bawana_NG!T23+Bawana_RLNG!T23+Bawana_Spot!T23</f>
        <v>177.75399544678427</v>
      </c>
      <c r="P23" s="197">
        <f t="shared" si="4"/>
        <v>-0.14399544678425968</v>
      </c>
      <c r="Q23" s="197">
        <f t="shared" si="5"/>
        <v>-0.45999999999990848</v>
      </c>
    </row>
    <row r="24" spans="1:17">
      <c r="A24" s="33" t="s">
        <v>66</v>
      </c>
      <c r="B24" s="196">
        <f>PPCL_NG!I24+PPCL_Spot!I24+GT_NG!I24+GT_Spot!I24+Bawana_NG!I24+Bawana_RLNG!I24+Bawana_Spot!I24</f>
        <v>306.84000000000003</v>
      </c>
      <c r="C24" s="196">
        <f>PPCL_NG!P24+PPCL_Spot!P24+GT_NG!P24+GT_Spot!P24+Bawana_NG!P24+Bawana_RLNG!P24+Bawana_Spot!P24</f>
        <v>307.02405236198064</v>
      </c>
      <c r="D24" s="197">
        <f t="shared" si="0"/>
        <v>-0.18405236198060493</v>
      </c>
      <c r="E24" s="196">
        <f>PPCL_NG!J24+PPCL_Spot!J24+GT_NG!J24+GT_Spot!J24+Bawana_NG!J24+Bawana_RLNG!J24+Bawana_Spot!J24</f>
        <v>131</v>
      </c>
      <c r="F24" s="196">
        <f>PPCL_NG!Q24+PPCL_Spot!Q24+GT_NG!Q24+GT_Spot!Q24+Bawana_NG!Q24+Bawana_RLNG!Q24+Bawana_Spot!Q24</f>
        <v>131.10472396129765</v>
      </c>
      <c r="G24" s="197">
        <f t="shared" si="1"/>
        <v>-0.10472396129765116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23.44</v>
      </c>
      <c r="J24" s="197">
        <f t="shared" si="2"/>
        <v>0</v>
      </c>
      <c r="K24" s="196">
        <f>PPCL_NG!L24+PPCL_Spot!L24+GT_NG!L24+GT_Spot!L24+Bawana_NG!L24+Bawana_RLNG!L24+Bawana_Spot!L24</f>
        <v>108.31</v>
      </c>
      <c r="L24" s="196">
        <f>PPCL_NG!S24+PPCL_Spot!S24+GT_NG!S24+GT_Spot!S24+Bawana_NG!S24+Bawana_RLNG!S24+Bawana_Spot!S24</f>
        <v>108.33722822993739</v>
      </c>
      <c r="M24" s="197">
        <f t="shared" si="3"/>
        <v>-2.7228229937392712E-2</v>
      </c>
      <c r="N24" s="196">
        <f>PPCL_NG!M24+PPCL_Spot!M24+GT_NG!M24+GT_Spot!M24+Bawana_NG!M24+Bawana_RLNG!M24+Bawana_Spot!M24</f>
        <v>177.61</v>
      </c>
      <c r="O24" s="196">
        <f>PPCL_NG!T24+PPCL_Spot!T24+GT_NG!T24+GT_Spot!T24+Bawana_NG!T24+Bawana_RLNG!T24+Bawana_Spot!T24</f>
        <v>177.75399544678427</v>
      </c>
      <c r="P24" s="197">
        <f t="shared" si="4"/>
        <v>-0.14399544678425968</v>
      </c>
      <c r="Q24" s="197">
        <f t="shared" si="5"/>
        <v>-0.45999999999990848</v>
      </c>
    </row>
    <row r="25" spans="1:17">
      <c r="A25" s="33" t="s">
        <v>67</v>
      </c>
      <c r="B25" s="196">
        <f>PPCL_NG!I25+PPCL_Spot!I25+GT_NG!I25+GT_Spot!I25+Bawana_NG!I25+Bawana_RLNG!I25+Bawana_Spot!I25</f>
        <v>306.84000000000003</v>
      </c>
      <c r="C25" s="196">
        <f>PPCL_NG!P25+PPCL_Spot!P25+GT_NG!P25+GT_Spot!P25+Bawana_NG!P25+Bawana_RLNG!P25+Bawana_Spot!P25</f>
        <v>307.01987644490356</v>
      </c>
      <c r="D25" s="197">
        <f t="shared" si="0"/>
        <v>-0.1798764449035275</v>
      </c>
      <c r="E25" s="196">
        <f>PPCL_NG!J25+PPCL_Spot!J25+GT_NG!J25+GT_Spot!J25+Bawana_NG!J25+Bawana_RLNG!J25+Bawana_Spot!J25</f>
        <v>131</v>
      </c>
      <c r="F25" s="196">
        <f>PPCL_NG!Q25+PPCL_Spot!Q25+GT_NG!Q25+GT_Spot!Q25+Bawana_NG!Q25+Bawana_RLNG!Q25+Bawana_Spot!Q25</f>
        <v>131.10277586161376</v>
      </c>
      <c r="G25" s="197">
        <f t="shared" si="1"/>
        <v>-0.10277586161376462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23.439785341468795</v>
      </c>
      <c r="J25" s="197">
        <f t="shared" si="2"/>
        <v>2.1465853120616885E-4</v>
      </c>
      <c r="K25" s="196">
        <f>PPCL_NG!L25+PPCL_Spot!L25+GT_NG!L25+GT_Spot!L25+Bawana_NG!L25+Bawana_RLNG!L25+Bawana_Spot!L25</f>
        <v>108.31</v>
      </c>
      <c r="L25" s="196">
        <f>PPCL_NG!S25+PPCL_Spot!S25+GT_NG!S25+GT_Spot!S25+Bawana_NG!S25+Bawana_RLNG!S25+Bawana_Spot!S25</f>
        <v>108.33652985457903</v>
      </c>
      <c r="M25" s="197">
        <f t="shared" si="3"/>
        <v>-2.6529854579024459E-2</v>
      </c>
      <c r="N25" s="196">
        <f>PPCL_NG!M25+PPCL_Spot!M25+GT_NG!M25+GT_Spot!M25+Bawana_NG!M25+Bawana_RLNG!M25+Bawana_Spot!M25</f>
        <v>177.61</v>
      </c>
      <c r="O25" s="196">
        <f>PPCL_NG!T25+PPCL_Spot!T25+GT_NG!T25+GT_Spot!T25+Bawana_NG!T25+Bawana_RLNG!T25+Bawana_Spot!T25</f>
        <v>177.75103249743489</v>
      </c>
      <c r="P25" s="197">
        <f t="shared" si="4"/>
        <v>-0.14103249743487822</v>
      </c>
      <c r="Q25" s="197">
        <f t="shared" si="5"/>
        <v>-0.44999999999998863</v>
      </c>
    </row>
    <row r="26" spans="1:17">
      <c r="A26" s="33" t="s">
        <v>68</v>
      </c>
      <c r="B26" s="196">
        <f>PPCL_NG!I26+PPCL_Spot!I26+GT_NG!I26+GT_Spot!I26+Bawana_NG!I26+Bawana_RLNG!I26+Bawana_Spot!I26</f>
        <v>306.84000000000003</v>
      </c>
      <c r="C26" s="196">
        <f>PPCL_NG!P26+PPCL_Spot!P26+GT_NG!P26+GT_Spot!P26+Bawana_NG!P26+Bawana_RLNG!P26+Bawana_Spot!P26</f>
        <v>307.01987644490356</v>
      </c>
      <c r="D26" s="197">
        <f t="shared" si="0"/>
        <v>-0.1798764449035275</v>
      </c>
      <c r="E26" s="196">
        <f>PPCL_NG!J26+PPCL_Spot!J26+GT_NG!J26+GT_Spot!J26+Bawana_NG!J26+Bawana_RLNG!J26+Bawana_Spot!J26</f>
        <v>131</v>
      </c>
      <c r="F26" s="196">
        <f>PPCL_NG!Q26+PPCL_Spot!Q26+GT_NG!Q26+GT_Spot!Q26+Bawana_NG!Q26+Bawana_RLNG!Q26+Bawana_Spot!Q26</f>
        <v>131.10277586161376</v>
      </c>
      <c r="G26" s="197">
        <f t="shared" si="1"/>
        <v>-0.10277586161376462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23.439785341468795</v>
      </c>
      <c r="J26" s="197">
        <f t="shared" si="2"/>
        <v>2.1465853120616885E-4</v>
      </c>
      <c r="K26" s="196">
        <f>PPCL_NG!L26+PPCL_Spot!L26+GT_NG!L26+GT_Spot!L26+Bawana_NG!L26+Bawana_RLNG!L26+Bawana_Spot!L26</f>
        <v>108.31</v>
      </c>
      <c r="L26" s="196">
        <f>PPCL_NG!S26+PPCL_Spot!S26+GT_NG!S26+GT_Spot!S26+Bawana_NG!S26+Bawana_RLNG!S26+Bawana_Spot!S26</f>
        <v>108.33652985457903</v>
      </c>
      <c r="M26" s="197">
        <f t="shared" si="3"/>
        <v>-2.6529854579024459E-2</v>
      </c>
      <c r="N26" s="196">
        <f>PPCL_NG!M26+PPCL_Spot!M26+GT_NG!M26+GT_Spot!M26+Bawana_NG!M26+Bawana_RLNG!M26+Bawana_Spot!M26</f>
        <v>177.61</v>
      </c>
      <c r="O26" s="196">
        <f>PPCL_NG!T26+PPCL_Spot!T26+GT_NG!T26+GT_Spot!T26+Bawana_NG!T26+Bawana_RLNG!T26+Bawana_Spot!T26</f>
        <v>177.75103249743489</v>
      </c>
      <c r="P26" s="197">
        <f t="shared" si="4"/>
        <v>-0.14103249743487822</v>
      </c>
      <c r="Q26" s="197">
        <f t="shared" si="5"/>
        <v>-0.44999999999998863</v>
      </c>
    </row>
    <row r="27" spans="1:17">
      <c r="A27" s="33" t="s">
        <v>69</v>
      </c>
      <c r="B27" s="196">
        <f>PPCL_NG!I27+PPCL_Spot!I27+GT_NG!I27+GT_Spot!I27+Bawana_NG!I27+Bawana_RLNG!I27+Bawana_Spot!I27</f>
        <v>306.84000000000003</v>
      </c>
      <c r="C27" s="196">
        <f>PPCL_NG!P27+PPCL_Spot!P27+GT_NG!P27+GT_Spot!P27+Bawana_NG!P27+Bawana_RLNG!P27+Bawana_Spot!P27</f>
        <v>307.01987644490356</v>
      </c>
      <c r="D27" s="197">
        <f t="shared" si="0"/>
        <v>-0.1798764449035275</v>
      </c>
      <c r="E27" s="196">
        <f>PPCL_NG!J27+PPCL_Spot!J27+GT_NG!J27+GT_Spot!J27+Bawana_NG!J27+Bawana_RLNG!J27+Bawana_Spot!J27</f>
        <v>131</v>
      </c>
      <c r="F27" s="196">
        <f>PPCL_NG!Q27+PPCL_Spot!Q27+GT_NG!Q27+GT_Spot!Q27+Bawana_NG!Q27+Bawana_RLNG!Q27+Bawana_Spot!Q27</f>
        <v>131.10277586161376</v>
      </c>
      <c r="G27" s="197">
        <f t="shared" si="1"/>
        <v>-0.10277586161376462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23.439785341468795</v>
      </c>
      <c r="J27" s="197">
        <f t="shared" si="2"/>
        <v>2.1465853120616885E-4</v>
      </c>
      <c r="K27" s="196">
        <f>PPCL_NG!L27+PPCL_Spot!L27+GT_NG!L27+GT_Spot!L27+Bawana_NG!L27+Bawana_RLNG!L27+Bawana_Spot!L27</f>
        <v>108.31</v>
      </c>
      <c r="L27" s="196">
        <f>PPCL_NG!S27+PPCL_Spot!S27+GT_NG!S27+GT_Spot!S27+Bawana_NG!S27+Bawana_RLNG!S27+Bawana_Spot!S27</f>
        <v>108.33652985457903</v>
      </c>
      <c r="M27" s="197">
        <f t="shared" si="3"/>
        <v>-2.6529854579024459E-2</v>
      </c>
      <c r="N27" s="196">
        <f>PPCL_NG!M27+PPCL_Spot!M27+GT_NG!M27+GT_Spot!M27+Bawana_NG!M27+Bawana_RLNG!M27+Bawana_Spot!M27</f>
        <v>177.61</v>
      </c>
      <c r="O27" s="196">
        <f>PPCL_NG!T27+PPCL_Spot!T27+GT_NG!T27+GT_Spot!T27+Bawana_NG!T27+Bawana_RLNG!T27+Bawana_Spot!T27</f>
        <v>177.75103249743489</v>
      </c>
      <c r="P27" s="197">
        <f t="shared" si="4"/>
        <v>-0.14103249743487822</v>
      </c>
      <c r="Q27" s="197">
        <f t="shared" si="5"/>
        <v>-0.44999999999998863</v>
      </c>
    </row>
    <row r="28" spans="1:17">
      <c r="A28" s="33" t="s">
        <v>70</v>
      </c>
      <c r="B28" s="196">
        <f>PPCL_NG!I28+PPCL_Spot!I28+GT_NG!I28+GT_Spot!I28+Bawana_NG!I28+Bawana_RLNG!I28+Bawana_Spot!I28</f>
        <v>306.84000000000003</v>
      </c>
      <c r="C28" s="196">
        <f>PPCL_NG!P28+PPCL_Spot!P28+GT_NG!P28+GT_Spot!P28+Bawana_NG!P28+Bawana_RLNG!P28+Bawana_Spot!P28</f>
        <v>307.01987644490356</v>
      </c>
      <c r="D28" s="197">
        <f t="shared" si="0"/>
        <v>-0.1798764449035275</v>
      </c>
      <c r="E28" s="196">
        <f>PPCL_NG!J28+PPCL_Spot!J28+GT_NG!J28+GT_Spot!J28+Bawana_NG!J28+Bawana_RLNG!J28+Bawana_Spot!J28</f>
        <v>131</v>
      </c>
      <c r="F28" s="196">
        <f>PPCL_NG!Q28+PPCL_Spot!Q28+GT_NG!Q28+GT_Spot!Q28+Bawana_NG!Q28+Bawana_RLNG!Q28+Bawana_Spot!Q28</f>
        <v>131.10277586161376</v>
      </c>
      <c r="G28" s="197">
        <f t="shared" si="1"/>
        <v>-0.10277586161376462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23.439785341468795</v>
      </c>
      <c r="J28" s="197">
        <f t="shared" si="2"/>
        <v>2.1465853120616885E-4</v>
      </c>
      <c r="K28" s="196">
        <f>PPCL_NG!L28+PPCL_Spot!L28+GT_NG!L28+GT_Spot!L28+Bawana_NG!L28+Bawana_RLNG!L28+Bawana_Spot!L28</f>
        <v>108.31</v>
      </c>
      <c r="L28" s="196">
        <f>PPCL_NG!S28+PPCL_Spot!S28+GT_NG!S28+GT_Spot!S28+Bawana_NG!S28+Bawana_RLNG!S28+Bawana_Spot!S28</f>
        <v>108.33652985457903</v>
      </c>
      <c r="M28" s="197">
        <f t="shared" si="3"/>
        <v>-2.6529854579024459E-2</v>
      </c>
      <c r="N28" s="196">
        <f>PPCL_NG!M28+PPCL_Spot!M28+GT_NG!M28+GT_Spot!M28+Bawana_NG!M28+Bawana_RLNG!M28+Bawana_Spot!M28</f>
        <v>177.61</v>
      </c>
      <c r="O28" s="196">
        <f>PPCL_NG!T28+PPCL_Spot!T28+GT_NG!T28+GT_Spot!T28+Bawana_NG!T28+Bawana_RLNG!T28+Bawana_Spot!T28</f>
        <v>177.75103249743489</v>
      </c>
      <c r="P28" s="197">
        <f t="shared" si="4"/>
        <v>-0.14103249743487822</v>
      </c>
      <c r="Q28" s="197">
        <f t="shared" si="5"/>
        <v>-0.44999999999998863</v>
      </c>
    </row>
    <row r="29" spans="1:17">
      <c r="A29" s="33" t="s">
        <v>71</v>
      </c>
      <c r="B29" s="196">
        <f>PPCL_NG!I29+PPCL_Spot!I29+GT_NG!I29+GT_Spot!I29+Bawana_NG!I29+Bawana_RLNG!I29+Bawana_Spot!I29</f>
        <v>305.84000000000003</v>
      </c>
      <c r="C29" s="196">
        <f>PPCL_NG!P29+PPCL_Spot!P29+GT_NG!P29+GT_Spot!P29+Bawana_NG!P29+Bawana_RLNG!P29+Bawana_Spot!P29</f>
        <v>306.01179362012266</v>
      </c>
      <c r="D29" s="197">
        <f t="shared" si="0"/>
        <v>-0.171793620122628</v>
      </c>
      <c r="E29" s="196">
        <f>PPCL_NG!J29+PPCL_Spot!J29+GT_NG!J29+GT_Spot!J29+Bawana_NG!J29+Bawana_RLNG!J29+Bawana_Spot!J29</f>
        <v>131</v>
      </c>
      <c r="F29" s="196">
        <f>PPCL_NG!Q29+PPCL_Spot!Q29+GT_NG!Q29+GT_Spot!Q29+Bawana_NG!Q29+Bawana_RLNG!Q29+Bawana_Spot!Q29</f>
        <v>131.10584334729913</v>
      </c>
      <c r="G29" s="197">
        <f t="shared" si="1"/>
        <v>-0.10584334729912825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23.439785341468795</v>
      </c>
      <c r="J29" s="197">
        <f t="shared" si="2"/>
        <v>2.1465853120616885E-4</v>
      </c>
      <c r="K29" s="196">
        <f>PPCL_NG!L29+PPCL_Spot!L29+GT_NG!L29+GT_Spot!L29+Bawana_NG!L29+Bawana_RLNG!L29+Bawana_Spot!L29</f>
        <v>108.31</v>
      </c>
      <c r="L29" s="196">
        <f>PPCL_NG!S29+PPCL_Spot!S29+GT_NG!S29+GT_Spot!S29+Bawana_NG!S29+Bawana_RLNG!S29+Bawana_Spot!S29</f>
        <v>108.33732740085722</v>
      </c>
      <c r="M29" s="197">
        <f t="shared" si="3"/>
        <v>-2.7327400857217299E-2</v>
      </c>
      <c r="N29" s="196">
        <f>PPCL_NG!M29+PPCL_Spot!M29+GT_NG!M29+GT_Spot!M29+Bawana_NG!M29+Bawana_RLNG!M29+Bawana_Spot!M29</f>
        <v>177.61</v>
      </c>
      <c r="O29" s="196">
        <f>PPCL_NG!T29+PPCL_Spot!T29+GT_NG!T29+GT_Spot!T29+Bawana_NG!T29+Bawana_RLNG!T29+Bawana_Spot!T29</f>
        <v>177.75525029025223</v>
      </c>
      <c r="P29" s="197">
        <f t="shared" si="4"/>
        <v>-0.14525029025222125</v>
      </c>
      <c r="Q29" s="197">
        <f t="shared" si="5"/>
        <v>-0.44999999999998863</v>
      </c>
    </row>
    <row r="30" spans="1:17">
      <c r="A30" s="33" t="s">
        <v>72</v>
      </c>
      <c r="B30" s="196">
        <f>PPCL_NG!I30+PPCL_Spot!I30+GT_NG!I30+GT_Spot!I30+Bawana_NG!I30+Bawana_RLNG!I30+Bawana_Spot!I30</f>
        <v>305.84000000000003</v>
      </c>
      <c r="C30" s="196">
        <f>PPCL_NG!P30+PPCL_Spot!P30+GT_NG!P30+GT_Spot!P30+Bawana_NG!P30+Bawana_RLNG!P30+Bawana_Spot!P30</f>
        <v>306.01179362012266</v>
      </c>
      <c r="D30" s="197">
        <f t="shared" si="0"/>
        <v>-0.171793620122628</v>
      </c>
      <c r="E30" s="196">
        <f>PPCL_NG!J30+PPCL_Spot!J30+GT_NG!J30+GT_Spot!J30+Bawana_NG!J30+Bawana_RLNG!J30+Bawana_Spot!J30</f>
        <v>131</v>
      </c>
      <c r="F30" s="196">
        <f>PPCL_NG!Q30+PPCL_Spot!Q30+GT_NG!Q30+GT_Spot!Q30+Bawana_NG!Q30+Bawana_RLNG!Q30+Bawana_Spot!Q30</f>
        <v>131.10584334729913</v>
      </c>
      <c r="G30" s="197">
        <f t="shared" si="1"/>
        <v>-0.10584334729912825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23.439785341468795</v>
      </c>
      <c r="J30" s="197">
        <f t="shared" si="2"/>
        <v>2.1465853120616885E-4</v>
      </c>
      <c r="K30" s="196">
        <f>PPCL_NG!L30+PPCL_Spot!L30+GT_NG!L30+GT_Spot!L30+Bawana_NG!L30+Bawana_RLNG!L30+Bawana_Spot!L30</f>
        <v>108.31</v>
      </c>
      <c r="L30" s="196">
        <f>PPCL_NG!S30+PPCL_Spot!S30+GT_NG!S30+GT_Spot!S30+Bawana_NG!S30+Bawana_RLNG!S30+Bawana_Spot!S30</f>
        <v>108.33732740085722</v>
      </c>
      <c r="M30" s="197">
        <f t="shared" si="3"/>
        <v>-2.7327400857217299E-2</v>
      </c>
      <c r="N30" s="196">
        <f>PPCL_NG!M30+PPCL_Spot!M30+GT_NG!M30+GT_Spot!M30+Bawana_NG!M30+Bawana_RLNG!M30+Bawana_Spot!M30</f>
        <v>177.61</v>
      </c>
      <c r="O30" s="196">
        <f>PPCL_NG!T30+PPCL_Spot!T30+GT_NG!T30+GT_Spot!T30+Bawana_NG!T30+Bawana_RLNG!T30+Bawana_Spot!T30</f>
        <v>177.75525029025223</v>
      </c>
      <c r="P30" s="197">
        <f t="shared" si="4"/>
        <v>-0.14525029025222125</v>
      </c>
      <c r="Q30" s="197">
        <f t="shared" si="5"/>
        <v>-0.44999999999998863</v>
      </c>
    </row>
    <row r="31" spans="1:17">
      <c r="A31" s="33" t="s">
        <v>73</v>
      </c>
      <c r="B31" s="196">
        <f>PPCL_NG!I31+PPCL_Spot!I31+GT_NG!I31+GT_Spot!I31+Bawana_NG!I31+Bawana_RLNG!I31+Bawana_Spot!I31</f>
        <v>305.84000000000003</v>
      </c>
      <c r="C31" s="196">
        <f>PPCL_NG!P31+PPCL_Spot!P31+GT_NG!P31+GT_Spot!P31+Bawana_NG!P31+Bawana_RLNG!P31+Bawana_Spot!P31</f>
        <v>306.01179362012266</v>
      </c>
      <c r="D31" s="197">
        <f t="shared" si="0"/>
        <v>-0.171793620122628</v>
      </c>
      <c r="E31" s="196">
        <f>PPCL_NG!J31+PPCL_Spot!J31+GT_NG!J31+GT_Spot!J31+Bawana_NG!J31+Bawana_RLNG!J31+Bawana_Spot!J31</f>
        <v>131</v>
      </c>
      <c r="F31" s="196">
        <f>PPCL_NG!Q31+PPCL_Spot!Q31+GT_NG!Q31+GT_Spot!Q31+Bawana_NG!Q31+Bawana_RLNG!Q31+Bawana_Spot!Q31</f>
        <v>131.10584334729913</v>
      </c>
      <c r="G31" s="197">
        <f t="shared" si="1"/>
        <v>-0.10584334729912825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23.439785341468795</v>
      </c>
      <c r="J31" s="197">
        <f t="shared" si="2"/>
        <v>2.1465853120616885E-4</v>
      </c>
      <c r="K31" s="196">
        <f>PPCL_NG!L31+PPCL_Spot!L31+GT_NG!L31+GT_Spot!L31+Bawana_NG!L31+Bawana_RLNG!L31+Bawana_Spot!L31</f>
        <v>108.31</v>
      </c>
      <c r="L31" s="196">
        <f>PPCL_NG!S31+PPCL_Spot!S31+GT_NG!S31+GT_Spot!S31+Bawana_NG!S31+Bawana_RLNG!S31+Bawana_Spot!S31</f>
        <v>108.33732740085722</v>
      </c>
      <c r="M31" s="197">
        <f t="shared" si="3"/>
        <v>-2.7327400857217299E-2</v>
      </c>
      <c r="N31" s="196">
        <f>PPCL_NG!M31+PPCL_Spot!M31+GT_NG!M31+GT_Spot!M31+Bawana_NG!M31+Bawana_RLNG!M31+Bawana_Spot!M31</f>
        <v>177.61</v>
      </c>
      <c r="O31" s="196">
        <f>PPCL_NG!T31+PPCL_Spot!T31+GT_NG!T31+GT_Spot!T31+Bawana_NG!T31+Bawana_RLNG!T31+Bawana_Spot!T31</f>
        <v>177.75525029025223</v>
      </c>
      <c r="P31" s="197">
        <f t="shared" si="4"/>
        <v>-0.14525029025222125</v>
      </c>
      <c r="Q31" s="197">
        <f t="shared" si="5"/>
        <v>-0.44999999999998863</v>
      </c>
    </row>
    <row r="32" spans="1:17">
      <c r="A32" s="33" t="s">
        <v>74</v>
      </c>
      <c r="B32" s="196">
        <f>PPCL_NG!I32+PPCL_Spot!I32+GT_NG!I32+GT_Spot!I32+Bawana_NG!I32+Bawana_RLNG!I32+Bawana_Spot!I32</f>
        <v>305.84000000000003</v>
      </c>
      <c r="C32" s="196">
        <f>PPCL_NG!P32+PPCL_Spot!P32+GT_NG!P32+GT_Spot!P32+Bawana_NG!P32+Bawana_RLNG!P32+Bawana_Spot!P32</f>
        <v>306.01179362012266</v>
      </c>
      <c r="D32" s="197">
        <f t="shared" si="0"/>
        <v>-0.171793620122628</v>
      </c>
      <c r="E32" s="196">
        <f>PPCL_NG!J32+PPCL_Spot!J32+GT_NG!J32+GT_Spot!J32+Bawana_NG!J32+Bawana_RLNG!J32+Bawana_Spot!J32</f>
        <v>131</v>
      </c>
      <c r="F32" s="196">
        <f>PPCL_NG!Q32+PPCL_Spot!Q32+GT_NG!Q32+GT_Spot!Q32+Bawana_NG!Q32+Bawana_RLNG!Q32+Bawana_Spot!Q32</f>
        <v>131.10584334729913</v>
      </c>
      <c r="G32" s="197">
        <f t="shared" si="1"/>
        <v>-0.10584334729912825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23.439785341468795</v>
      </c>
      <c r="J32" s="197">
        <f t="shared" si="2"/>
        <v>2.1465853120616885E-4</v>
      </c>
      <c r="K32" s="196">
        <f>PPCL_NG!L32+PPCL_Spot!L32+GT_NG!L32+GT_Spot!L32+Bawana_NG!L32+Bawana_RLNG!L32+Bawana_Spot!L32</f>
        <v>108.31</v>
      </c>
      <c r="L32" s="196">
        <f>PPCL_NG!S32+PPCL_Spot!S32+GT_NG!S32+GT_Spot!S32+Bawana_NG!S32+Bawana_RLNG!S32+Bawana_Spot!S32</f>
        <v>108.33732740085722</v>
      </c>
      <c r="M32" s="197">
        <f t="shared" si="3"/>
        <v>-2.7327400857217299E-2</v>
      </c>
      <c r="N32" s="196">
        <f>PPCL_NG!M32+PPCL_Spot!M32+GT_NG!M32+GT_Spot!M32+Bawana_NG!M32+Bawana_RLNG!M32+Bawana_Spot!M32</f>
        <v>177.61</v>
      </c>
      <c r="O32" s="196">
        <f>PPCL_NG!T32+PPCL_Spot!T32+GT_NG!T32+GT_Spot!T32+Bawana_NG!T32+Bawana_RLNG!T32+Bawana_Spot!T32</f>
        <v>177.75525029025223</v>
      </c>
      <c r="P32" s="197">
        <f t="shared" si="4"/>
        <v>-0.14525029025222125</v>
      </c>
      <c r="Q32" s="197">
        <f t="shared" si="5"/>
        <v>-0.44999999999998863</v>
      </c>
    </row>
    <row r="33" spans="1:17">
      <c r="A33" s="33" t="s">
        <v>75</v>
      </c>
      <c r="B33" s="196">
        <f>PPCL_NG!I33+PPCL_Spot!I33+GT_NG!I33+GT_Spot!I33+Bawana_NG!I33+Bawana_RLNG!I33+Bawana_Spot!I33</f>
        <v>305.84000000000003</v>
      </c>
      <c r="C33" s="196">
        <f>PPCL_NG!P33+PPCL_Spot!P33+GT_NG!P33+GT_Spot!P33+Bawana_NG!P33+Bawana_RLNG!P33+Bawana_Spot!P33</f>
        <v>306.01179362012266</v>
      </c>
      <c r="D33" s="197">
        <f t="shared" si="0"/>
        <v>-0.171793620122628</v>
      </c>
      <c r="E33" s="196">
        <f>PPCL_NG!J33+PPCL_Spot!J33+GT_NG!J33+GT_Spot!J33+Bawana_NG!J33+Bawana_RLNG!J33+Bawana_Spot!J33</f>
        <v>131</v>
      </c>
      <c r="F33" s="196">
        <f>PPCL_NG!Q33+PPCL_Spot!Q33+GT_NG!Q33+GT_Spot!Q33+Bawana_NG!Q33+Bawana_RLNG!Q33+Bawana_Spot!Q33</f>
        <v>131.10584334729913</v>
      </c>
      <c r="G33" s="197">
        <f t="shared" si="1"/>
        <v>-0.10584334729912825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23.439785341468795</v>
      </c>
      <c r="J33" s="197">
        <f t="shared" si="2"/>
        <v>2.1465853120616885E-4</v>
      </c>
      <c r="K33" s="196">
        <f>PPCL_NG!L33+PPCL_Spot!L33+GT_NG!L33+GT_Spot!L33+Bawana_NG!L33+Bawana_RLNG!L33+Bawana_Spot!L33</f>
        <v>108.31</v>
      </c>
      <c r="L33" s="196">
        <f>PPCL_NG!S33+PPCL_Spot!S33+GT_NG!S33+GT_Spot!S33+Bawana_NG!S33+Bawana_RLNG!S33+Bawana_Spot!S33</f>
        <v>108.33732740085722</v>
      </c>
      <c r="M33" s="197">
        <f t="shared" si="3"/>
        <v>-2.7327400857217299E-2</v>
      </c>
      <c r="N33" s="196">
        <f>PPCL_NG!M33+PPCL_Spot!M33+GT_NG!M33+GT_Spot!M33+Bawana_NG!M33+Bawana_RLNG!M33+Bawana_Spot!M33</f>
        <v>177.61</v>
      </c>
      <c r="O33" s="196">
        <f>PPCL_NG!T33+PPCL_Spot!T33+GT_NG!T33+GT_Spot!T33+Bawana_NG!T33+Bawana_RLNG!T33+Bawana_Spot!T33</f>
        <v>177.75525029025223</v>
      </c>
      <c r="P33" s="197">
        <f t="shared" si="4"/>
        <v>-0.14525029025222125</v>
      </c>
      <c r="Q33" s="197">
        <f t="shared" si="5"/>
        <v>-0.44999999999998863</v>
      </c>
    </row>
    <row r="34" spans="1:17">
      <c r="A34" s="33" t="s">
        <v>76</v>
      </c>
      <c r="B34" s="196">
        <f>PPCL_NG!I34+PPCL_Spot!I34+GT_NG!I34+GT_Spot!I34+Bawana_NG!I34+Bawana_RLNG!I34+Bawana_Spot!I34</f>
        <v>305.84000000000003</v>
      </c>
      <c r="C34" s="196">
        <f>PPCL_NG!P34+PPCL_Spot!P34+GT_NG!P34+GT_Spot!P34+Bawana_NG!P34+Bawana_RLNG!P34+Bawana_Spot!P34</f>
        <v>306.01179362012266</v>
      </c>
      <c r="D34" s="197">
        <f t="shared" si="0"/>
        <v>-0.171793620122628</v>
      </c>
      <c r="E34" s="196">
        <f>PPCL_NG!J34+PPCL_Spot!J34+GT_NG!J34+GT_Spot!J34+Bawana_NG!J34+Bawana_RLNG!J34+Bawana_Spot!J34</f>
        <v>131</v>
      </c>
      <c r="F34" s="196">
        <f>PPCL_NG!Q34+PPCL_Spot!Q34+GT_NG!Q34+GT_Spot!Q34+Bawana_NG!Q34+Bawana_RLNG!Q34+Bawana_Spot!Q34</f>
        <v>131.10584334729913</v>
      </c>
      <c r="G34" s="197">
        <f t="shared" si="1"/>
        <v>-0.10584334729912825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23.439785341468795</v>
      </c>
      <c r="J34" s="197">
        <f t="shared" si="2"/>
        <v>2.1465853120616885E-4</v>
      </c>
      <c r="K34" s="196">
        <f>PPCL_NG!L34+PPCL_Spot!L34+GT_NG!L34+GT_Spot!L34+Bawana_NG!L34+Bawana_RLNG!L34+Bawana_Spot!L34</f>
        <v>108.31</v>
      </c>
      <c r="L34" s="196">
        <f>PPCL_NG!S34+PPCL_Spot!S34+GT_NG!S34+GT_Spot!S34+Bawana_NG!S34+Bawana_RLNG!S34+Bawana_Spot!S34</f>
        <v>108.33732740085722</v>
      </c>
      <c r="M34" s="197">
        <f t="shared" si="3"/>
        <v>-2.7327400857217299E-2</v>
      </c>
      <c r="N34" s="196">
        <f>PPCL_NG!M34+PPCL_Spot!M34+GT_NG!M34+GT_Spot!M34+Bawana_NG!M34+Bawana_RLNG!M34+Bawana_Spot!M34</f>
        <v>177.61</v>
      </c>
      <c r="O34" s="196">
        <f>PPCL_NG!T34+PPCL_Spot!T34+GT_NG!T34+GT_Spot!T34+Bawana_NG!T34+Bawana_RLNG!T34+Bawana_Spot!T34</f>
        <v>177.75525029025223</v>
      </c>
      <c r="P34" s="197">
        <f t="shared" si="4"/>
        <v>-0.14525029025222125</v>
      </c>
      <c r="Q34" s="197">
        <f t="shared" si="5"/>
        <v>-0.44999999999998863</v>
      </c>
    </row>
    <row r="35" spans="1:17">
      <c r="A35" s="33" t="s">
        <v>77</v>
      </c>
      <c r="B35" s="196">
        <f>PPCL_NG!I35+PPCL_Spot!I35+GT_NG!I35+GT_Spot!I35+Bawana_NG!I35+Bawana_RLNG!I35+Bawana_Spot!I35</f>
        <v>306.06</v>
      </c>
      <c r="C35" s="196">
        <f>PPCL_NG!P35+PPCL_Spot!P35+GT_NG!P35+GT_Spot!P35+Bawana_NG!P35+Bawana_RLNG!P35+Bawana_Spot!P35</f>
        <v>306.23596953719971</v>
      </c>
      <c r="D35" s="197">
        <f t="shared" si="0"/>
        <v>-0.17596953719970543</v>
      </c>
      <c r="E35" s="196">
        <f>PPCL_NG!J35+PPCL_Spot!J35+GT_NG!J35+GT_Spot!J35+Bawana_NG!J35+Bawana_RLNG!J35+Bawana_Spot!J35</f>
        <v>130.6</v>
      </c>
      <c r="F35" s="196">
        <f>PPCL_NG!Q35+PPCL_Spot!Q35+GT_NG!Q35+GT_Spot!Q35+Bawana_NG!Q35+Bawana_RLNG!Q35+Bawana_Spot!Q35</f>
        <v>130.70779144698298</v>
      </c>
      <c r="G35" s="197">
        <f t="shared" si="1"/>
        <v>-0.10779144698298637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108.53</v>
      </c>
      <c r="L35" s="196">
        <f>PPCL_NG!S35+PPCL_Spot!S35+GT_NG!S35+GT_Spot!S35+Bawana_NG!S35+Bawana_RLNG!S35+Bawana_Spot!S35</f>
        <v>108.55802577621559</v>
      </c>
      <c r="M35" s="197">
        <f t="shared" si="3"/>
        <v>-2.8025776215585552E-2</v>
      </c>
      <c r="N35" s="196">
        <f>PPCL_NG!M35+PPCL_Spot!M35+GT_NG!M35+GT_Spot!M35+Bawana_NG!M35+Bawana_RLNG!M35+Bawana_Spot!M35</f>
        <v>177.51999999999998</v>
      </c>
      <c r="O35" s="196">
        <f>PPCL_NG!T35+PPCL_Spot!T35+GT_NG!T35+GT_Spot!T35+Bawana_NG!T35+Bawana_RLNG!T35+Bawana_Spot!T35</f>
        <v>177.66821323960164</v>
      </c>
      <c r="P35" s="197">
        <f t="shared" si="4"/>
        <v>-0.14821323960165955</v>
      </c>
      <c r="Q35" s="197">
        <f t="shared" si="5"/>
        <v>-0.4599999999999369</v>
      </c>
    </row>
    <row r="36" spans="1:17">
      <c r="A36" s="33" t="s">
        <v>78</v>
      </c>
      <c r="B36" s="196">
        <f>PPCL_NG!I36+PPCL_Spot!I36+GT_NG!I36+GT_Spot!I36+Bawana_NG!I36+Bawana_RLNG!I36+Bawana_Spot!I36</f>
        <v>306.06</v>
      </c>
      <c r="C36" s="196">
        <f>PPCL_NG!P36+PPCL_Spot!P36+GT_NG!P36+GT_Spot!P36+Bawana_NG!P36+Bawana_RLNG!P36+Bawana_Spot!P36</f>
        <v>306.23596953719971</v>
      </c>
      <c r="D36" s="197">
        <f t="shared" si="0"/>
        <v>-0.17596953719970543</v>
      </c>
      <c r="E36" s="196">
        <f>PPCL_NG!J36+PPCL_Spot!J36+GT_NG!J36+GT_Spot!J36+Bawana_NG!J36+Bawana_RLNG!J36+Bawana_Spot!J36</f>
        <v>130.6</v>
      </c>
      <c r="F36" s="196">
        <f>PPCL_NG!Q36+PPCL_Spot!Q36+GT_NG!Q36+GT_Spot!Q36+Bawana_NG!Q36+Bawana_RLNG!Q36+Bawana_Spot!Q36</f>
        <v>130.70779144698298</v>
      </c>
      <c r="G36" s="197">
        <f t="shared" si="1"/>
        <v>-0.10779144698298637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108.53</v>
      </c>
      <c r="L36" s="196">
        <f>PPCL_NG!S36+PPCL_Spot!S36+GT_NG!S36+GT_Spot!S36+Bawana_NG!S36+Bawana_RLNG!S36+Bawana_Spot!S36</f>
        <v>108.55802577621559</v>
      </c>
      <c r="M36" s="197">
        <f t="shared" si="3"/>
        <v>-2.8025776215585552E-2</v>
      </c>
      <c r="N36" s="196">
        <f>PPCL_NG!M36+PPCL_Spot!M36+GT_NG!M36+GT_Spot!M36+Bawana_NG!M36+Bawana_RLNG!M36+Bawana_Spot!M36</f>
        <v>177.51999999999998</v>
      </c>
      <c r="O36" s="196">
        <f>PPCL_NG!T36+PPCL_Spot!T36+GT_NG!T36+GT_Spot!T36+Bawana_NG!T36+Bawana_RLNG!T36+Bawana_Spot!T36</f>
        <v>177.66821323960164</v>
      </c>
      <c r="P36" s="197">
        <f t="shared" si="4"/>
        <v>-0.14821323960165955</v>
      </c>
      <c r="Q36" s="197">
        <f t="shared" si="5"/>
        <v>-0.4599999999999369</v>
      </c>
    </row>
    <row r="37" spans="1:17">
      <c r="A37" s="33" t="s">
        <v>79</v>
      </c>
      <c r="B37" s="196">
        <f>PPCL_NG!I37+PPCL_Spot!I37+GT_NG!I37+GT_Spot!I37+Bawana_NG!I37+Bawana_RLNG!I37+Bawana_Spot!I37</f>
        <v>306.06</v>
      </c>
      <c r="C37" s="196">
        <f>PPCL_NG!P37+PPCL_Spot!P37+GT_NG!P37+GT_Spot!P37+Bawana_NG!P37+Bawana_RLNG!P37+Bawana_Spot!P37</f>
        <v>306.23596953719971</v>
      </c>
      <c r="D37" s="197">
        <f t="shared" si="0"/>
        <v>-0.17596953719970543</v>
      </c>
      <c r="E37" s="196">
        <f>PPCL_NG!J37+PPCL_Spot!J37+GT_NG!J37+GT_Spot!J37+Bawana_NG!J37+Bawana_RLNG!J37+Bawana_Spot!J37</f>
        <v>130.6</v>
      </c>
      <c r="F37" s="196">
        <f>PPCL_NG!Q37+PPCL_Spot!Q37+GT_NG!Q37+GT_Spot!Q37+Bawana_NG!Q37+Bawana_RLNG!Q37+Bawana_Spot!Q37</f>
        <v>130.70779144698298</v>
      </c>
      <c r="G37" s="197">
        <f t="shared" si="1"/>
        <v>-0.10779144698298637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108.53</v>
      </c>
      <c r="L37" s="196">
        <f>PPCL_NG!S37+PPCL_Spot!S37+GT_NG!S37+GT_Spot!S37+Bawana_NG!S37+Bawana_RLNG!S37+Bawana_Spot!S37</f>
        <v>108.55802577621559</v>
      </c>
      <c r="M37" s="197">
        <f t="shared" si="3"/>
        <v>-2.8025776215585552E-2</v>
      </c>
      <c r="N37" s="196">
        <f>PPCL_NG!M37+PPCL_Spot!M37+GT_NG!M37+GT_Spot!M37+Bawana_NG!M37+Bawana_RLNG!M37+Bawana_Spot!M37</f>
        <v>177.51999999999998</v>
      </c>
      <c r="O37" s="196">
        <f>PPCL_NG!T37+PPCL_Spot!T37+GT_NG!T37+GT_Spot!T37+Bawana_NG!T37+Bawana_RLNG!T37+Bawana_Spot!T37</f>
        <v>177.66821323960164</v>
      </c>
      <c r="P37" s="197">
        <f t="shared" si="4"/>
        <v>-0.14821323960165955</v>
      </c>
      <c r="Q37" s="197">
        <f t="shared" si="5"/>
        <v>-0.4599999999999369</v>
      </c>
    </row>
    <row r="38" spans="1:17">
      <c r="A38" s="33" t="s">
        <v>80</v>
      </c>
      <c r="B38" s="196">
        <f>PPCL_NG!I38+PPCL_Spot!I38+GT_NG!I38+GT_Spot!I38+Bawana_NG!I38+Bawana_RLNG!I38+Bawana_Spot!I38</f>
        <v>306.06</v>
      </c>
      <c r="C38" s="196">
        <f>PPCL_NG!P38+PPCL_Spot!P38+GT_NG!P38+GT_Spot!P38+Bawana_NG!P38+Bawana_RLNG!P38+Bawana_Spot!P38</f>
        <v>306.23596953719971</v>
      </c>
      <c r="D38" s="197">
        <f t="shared" si="0"/>
        <v>-0.17596953719970543</v>
      </c>
      <c r="E38" s="196">
        <f>PPCL_NG!J38+PPCL_Spot!J38+GT_NG!J38+GT_Spot!J38+Bawana_NG!J38+Bawana_RLNG!J38+Bawana_Spot!J38</f>
        <v>130.6</v>
      </c>
      <c r="F38" s="196">
        <f>PPCL_NG!Q38+PPCL_Spot!Q38+GT_NG!Q38+GT_Spot!Q38+Bawana_NG!Q38+Bawana_RLNG!Q38+Bawana_Spot!Q38</f>
        <v>130.70779144698298</v>
      </c>
      <c r="G38" s="197">
        <f t="shared" si="1"/>
        <v>-0.10779144698298637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108.53</v>
      </c>
      <c r="L38" s="196">
        <f>PPCL_NG!S38+PPCL_Spot!S38+GT_NG!S38+GT_Spot!S38+Bawana_NG!S38+Bawana_RLNG!S38+Bawana_Spot!S38</f>
        <v>108.55802577621559</v>
      </c>
      <c r="M38" s="197">
        <f t="shared" si="3"/>
        <v>-2.8025776215585552E-2</v>
      </c>
      <c r="N38" s="196">
        <f>PPCL_NG!M38+PPCL_Spot!M38+GT_NG!M38+GT_Spot!M38+Bawana_NG!M38+Bawana_RLNG!M38+Bawana_Spot!M38</f>
        <v>177.51999999999998</v>
      </c>
      <c r="O38" s="196">
        <f>PPCL_NG!T38+PPCL_Spot!T38+GT_NG!T38+GT_Spot!T38+Bawana_NG!T38+Bawana_RLNG!T38+Bawana_Spot!T38</f>
        <v>177.66821323960164</v>
      </c>
      <c r="P38" s="197">
        <f t="shared" si="4"/>
        <v>-0.14821323960165955</v>
      </c>
      <c r="Q38" s="197">
        <f t="shared" si="5"/>
        <v>-0.4599999999999369</v>
      </c>
    </row>
    <row r="39" spans="1:17">
      <c r="A39" s="33" t="s">
        <v>81</v>
      </c>
      <c r="B39" s="196">
        <f>PPCL_NG!I39+PPCL_Spot!I39+GT_NG!I39+GT_Spot!I39+Bawana_NG!I39+Bawana_RLNG!I39+Bawana_Spot!I39</f>
        <v>306.06</v>
      </c>
      <c r="C39" s="196">
        <f>PPCL_NG!P39+PPCL_Spot!P39+GT_NG!P39+GT_Spot!P39+Bawana_NG!P39+Bawana_RLNG!P39+Bawana_Spot!P39</f>
        <v>306.12120679554772</v>
      </c>
      <c r="D39" s="197">
        <f t="shared" si="0"/>
        <v>-6.1206795547718684E-2</v>
      </c>
      <c r="E39" s="196">
        <f>PPCL_NG!J39+PPCL_Spot!J39+GT_NG!J39+GT_Spot!J39+Bawana_NG!J39+Bawana_RLNG!J39+Bawana_Spot!J39</f>
        <v>130.6</v>
      </c>
      <c r="F39" s="196">
        <f>PPCL_NG!Q39+PPCL_Spot!Q39+GT_NG!Q39+GT_Spot!Q39+Bawana_NG!Q39+Bawana_RLNG!Q39+Bawana_Spot!Q39</f>
        <v>130.63749267721147</v>
      </c>
      <c r="G39" s="197">
        <f t="shared" si="1"/>
        <v>-3.7492677211474756E-2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108.53</v>
      </c>
      <c r="L39" s="196">
        <f>PPCL_NG!S39+PPCL_Spot!S39+GT_NG!S39+GT_Spot!S39+Bawana_NG!S39+Bawana_RLNG!S39+Bawana_Spot!S39</f>
        <v>108.53974809607499</v>
      </c>
      <c r="M39" s="197">
        <f t="shared" si="3"/>
        <v>-9.7480960749862788E-3</v>
      </c>
      <c r="N39" s="196">
        <f>PPCL_NG!M39+PPCL_Spot!M39+GT_NG!M39+GT_Spot!M39+Bawana_NG!M39+Bawana_RLNG!M39+Bawana_Spot!M39</f>
        <v>177.51999999999998</v>
      </c>
      <c r="O39" s="196">
        <f>PPCL_NG!T39+PPCL_Spot!T39+GT_NG!T39+GT_Spot!T39+Bawana_NG!T39+Bawana_RLNG!T39+Bawana_Spot!T39</f>
        <v>177.57155243116577</v>
      </c>
      <c r="P39" s="197">
        <f t="shared" si="4"/>
        <v>-5.1552431165788448E-2</v>
      </c>
      <c r="Q39" s="197">
        <f t="shared" si="5"/>
        <v>-0.15999999999996817</v>
      </c>
    </row>
    <row r="40" spans="1:17">
      <c r="A40" s="33" t="s">
        <v>82</v>
      </c>
      <c r="B40" s="196">
        <f>PPCL_NG!I40+PPCL_Spot!I40+GT_NG!I40+GT_Spot!I40+Bawana_NG!I40+Bawana_RLNG!I40+Bawana_Spot!I40</f>
        <v>306.06</v>
      </c>
      <c r="C40" s="196">
        <f>PPCL_NG!P40+PPCL_Spot!P40+GT_NG!P40+GT_Spot!P40+Bawana_NG!P40+Bawana_RLNG!P40+Bawana_Spot!P40</f>
        <v>306.12120679554772</v>
      </c>
      <c r="D40" s="197">
        <f t="shared" si="0"/>
        <v>-6.1206795547718684E-2</v>
      </c>
      <c r="E40" s="196">
        <f>PPCL_NG!J40+PPCL_Spot!J40+GT_NG!J40+GT_Spot!J40+Bawana_NG!J40+Bawana_RLNG!J40+Bawana_Spot!J40</f>
        <v>130.6</v>
      </c>
      <c r="F40" s="196">
        <f>PPCL_NG!Q40+PPCL_Spot!Q40+GT_NG!Q40+GT_Spot!Q40+Bawana_NG!Q40+Bawana_RLNG!Q40+Bawana_Spot!Q40</f>
        <v>130.63749267721147</v>
      </c>
      <c r="G40" s="197">
        <f t="shared" si="1"/>
        <v>-3.7492677211474756E-2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108.53</v>
      </c>
      <c r="L40" s="196">
        <f>PPCL_NG!S40+PPCL_Spot!S40+GT_NG!S40+GT_Spot!S40+Bawana_NG!S40+Bawana_RLNG!S40+Bawana_Spot!S40</f>
        <v>108.53974809607499</v>
      </c>
      <c r="M40" s="197">
        <f t="shared" si="3"/>
        <v>-9.7480960749862788E-3</v>
      </c>
      <c r="N40" s="196">
        <f>PPCL_NG!M40+PPCL_Spot!M40+GT_NG!M40+GT_Spot!M40+Bawana_NG!M40+Bawana_RLNG!M40+Bawana_Spot!M40</f>
        <v>177.51999999999998</v>
      </c>
      <c r="O40" s="196">
        <f>PPCL_NG!T40+PPCL_Spot!T40+GT_NG!T40+GT_Spot!T40+Bawana_NG!T40+Bawana_RLNG!T40+Bawana_Spot!T40</f>
        <v>177.57155243116577</v>
      </c>
      <c r="P40" s="197">
        <f t="shared" si="4"/>
        <v>-5.1552431165788448E-2</v>
      </c>
      <c r="Q40" s="197">
        <f t="shared" si="5"/>
        <v>-0.15999999999996817</v>
      </c>
    </row>
    <row r="41" spans="1:17">
      <c r="A41" s="33" t="s">
        <v>83</v>
      </c>
      <c r="B41" s="196">
        <f>PPCL_NG!I41+PPCL_Spot!I41+GT_NG!I41+GT_Spot!I41+Bawana_NG!I41+Bawana_RLNG!I41+Bawana_Spot!I41</f>
        <v>306.06</v>
      </c>
      <c r="C41" s="196">
        <f>PPCL_NG!P41+PPCL_Spot!P41+GT_NG!P41+GT_Spot!P41+Bawana_NG!P41+Bawana_RLNG!P41+Bawana_Spot!P41</f>
        <v>306.12120679554772</v>
      </c>
      <c r="D41" s="197">
        <f t="shared" si="0"/>
        <v>-6.1206795547718684E-2</v>
      </c>
      <c r="E41" s="196">
        <f>PPCL_NG!J41+PPCL_Spot!J41+GT_NG!J41+GT_Spot!J41+Bawana_NG!J41+Bawana_RLNG!J41+Bawana_Spot!J41</f>
        <v>130.6</v>
      </c>
      <c r="F41" s="196">
        <f>PPCL_NG!Q41+PPCL_Spot!Q41+GT_NG!Q41+GT_Spot!Q41+Bawana_NG!Q41+Bawana_RLNG!Q41+Bawana_Spot!Q41</f>
        <v>130.63749267721147</v>
      </c>
      <c r="G41" s="197">
        <f t="shared" si="1"/>
        <v>-3.7492677211474756E-2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108.53</v>
      </c>
      <c r="L41" s="196">
        <f>PPCL_NG!S41+PPCL_Spot!S41+GT_NG!S41+GT_Spot!S41+Bawana_NG!S41+Bawana_RLNG!S41+Bawana_Spot!S41</f>
        <v>108.53974809607499</v>
      </c>
      <c r="M41" s="197">
        <f t="shared" si="3"/>
        <v>-9.7480960749862788E-3</v>
      </c>
      <c r="N41" s="196">
        <f>PPCL_NG!M41+PPCL_Spot!M41+GT_NG!M41+GT_Spot!M41+Bawana_NG!M41+Bawana_RLNG!M41+Bawana_Spot!M41</f>
        <v>177.51999999999998</v>
      </c>
      <c r="O41" s="196">
        <f>PPCL_NG!T41+PPCL_Spot!T41+GT_NG!T41+GT_Spot!T41+Bawana_NG!T41+Bawana_RLNG!T41+Bawana_Spot!T41</f>
        <v>177.57155243116577</v>
      </c>
      <c r="P41" s="197">
        <f t="shared" si="4"/>
        <v>-5.1552431165788448E-2</v>
      </c>
      <c r="Q41" s="197">
        <f t="shared" si="5"/>
        <v>-0.15999999999996817</v>
      </c>
    </row>
    <row r="42" spans="1:17">
      <c r="A42" s="33" t="s">
        <v>84</v>
      </c>
      <c r="B42" s="196">
        <f>PPCL_NG!I42+PPCL_Spot!I42+GT_NG!I42+GT_Spot!I42+Bawana_NG!I42+Bawana_RLNG!I42+Bawana_Spot!I42</f>
        <v>306.06</v>
      </c>
      <c r="C42" s="196">
        <f>PPCL_NG!P42+PPCL_Spot!P42+GT_NG!P42+GT_Spot!P42+Bawana_NG!P42+Bawana_RLNG!P42+Bawana_Spot!P42</f>
        <v>306.12120679554772</v>
      </c>
      <c r="D42" s="197">
        <f t="shared" si="0"/>
        <v>-6.1206795547718684E-2</v>
      </c>
      <c r="E42" s="196">
        <f>PPCL_NG!J42+PPCL_Spot!J42+GT_NG!J42+GT_Spot!J42+Bawana_NG!J42+Bawana_RLNG!J42+Bawana_Spot!J42</f>
        <v>130.6</v>
      </c>
      <c r="F42" s="196">
        <f>PPCL_NG!Q42+PPCL_Spot!Q42+GT_NG!Q42+GT_Spot!Q42+Bawana_NG!Q42+Bawana_RLNG!Q42+Bawana_Spot!Q42</f>
        <v>130.63749267721147</v>
      </c>
      <c r="G42" s="197">
        <f t="shared" si="1"/>
        <v>-3.7492677211474756E-2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108.53</v>
      </c>
      <c r="L42" s="196">
        <f>PPCL_NG!S42+PPCL_Spot!S42+GT_NG!S42+GT_Spot!S42+Bawana_NG!S42+Bawana_RLNG!S42+Bawana_Spot!S42</f>
        <v>108.53974809607499</v>
      </c>
      <c r="M42" s="197">
        <f t="shared" si="3"/>
        <v>-9.7480960749862788E-3</v>
      </c>
      <c r="N42" s="196">
        <f>PPCL_NG!M42+PPCL_Spot!M42+GT_NG!M42+GT_Spot!M42+Bawana_NG!M42+Bawana_RLNG!M42+Bawana_Spot!M42</f>
        <v>177.51999999999998</v>
      </c>
      <c r="O42" s="196">
        <f>PPCL_NG!T42+PPCL_Spot!T42+GT_NG!T42+GT_Spot!T42+Bawana_NG!T42+Bawana_RLNG!T42+Bawana_Spot!T42</f>
        <v>177.57155243116577</v>
      </c>
      <c r="P42" s="197">
        <f t="shared" si="4"/>
        <v>-5.1552431165788448E-2</v>
      </c>
      <c r="Q42" s="197">
        <f t="shared" si="5"/>
        <v>-0.15999999999996817</v>
      </c>
    </row>
    <row r="43" spans="1:17">
      <c r="A43" s="33" t="s">
        <v>85</v>
      </c>
      <c r="B43" s="196">
        <f>PPCL_NG!I43+PPCL_Spot!I43+GT_NG!I43+GT_Spot!I43+Bawana_NG!I43+Bawana_RLNG!I43+Bawana_Spot!I43</f>
        <v>306.06</v>
      </c>
      <c r="C43" s="196">
        <f>PPCL_NG!P43+PPCL_Spot!P43+GT_NG!P43+GT_Spot!P43+Bawana_NG!P43+Bawana_RLNG!P43+Bawana_Spot!P43</f>
        <v>306.12120679554772</v>
      </c>
      <c r="D43" s="197">
        <f t="shared" si="0"/>
        <v>-6.1206795547718684E-2</v>
      </c>
      <c r="E43" s="196">
        <f>PPCL_NG!J43+PPCL_Spot!J43+GT_NG!J43+GT_Spot!J43+Bawana_NG!J43+Bawana_RLNG!J43+Bawana_Spot!J43</f>
        <v>130.6</v>
      </c>
      <c r="F43" s="196">
        <f>PPCL_NG!Q43+PPCL_Spot!Q43+GT_NG!Q43+GT_Spot!Q43+Bawana_NG!Q43+Bawana_RLNG!Q43+Bawana_Spot!Q43</f>
        <v>130.63749267721147</v>
      </c>
      <c r="G43" s="197">
        <f t="shared" si="1"/>
        <v>-3.7492677211474756E-2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108.53</v>
      </c>
      <c r="L43" s="196">
        <f>PPCL_NG!S43+PPCL_Spot!S43+GT_NG!S43+GT_Spot!S43+Bawana_NG!S43+Bawana_RLNG!S43+Bawana_Spot!S43</f>
        <v>108.53974809607499</v>
      </c>
      <c r="M43" s="197">
        <f t="shared" si="3"/>
        <v>-9.7480960749862788E-3</v>
      </c>
      <c r="N43" s="196">
        <f>PPCL_NG!M43+PPCL_Spot!M43+GT_NG!M43+GT_Spot!M43+Bawana_NG!M43+Bawana_RLNG!M43+Bawana_Spot!M43</f>
        <v>177.51999999999998</v>
      </c>
      <c r="O43" s="196">
        <f>PPCL_NG!T43+PPCL_Spot!T43+GT_NG!T43+GT_Spot!T43+Bawana_NG!T43+Bawana_RLNG!T43+Bawana_Spot!T43</f>
        <v>177.57155243116577</v>
      </c>
      <c r="P43" s="197">
        <f t="shared" si="4"/>
        <v>-5.1552431165788448E-2</v>
      </c>
      <c r="Q43" s="197">
        <f t="shared" si="5"/>
        <v>-0.15999999999996817</v>
      </c>
    </row>
    <row r="44" spans="1:17">
      <c r="A44" s="33" t="s">
        <v>86</v>
      </c>
      <c r="B44" s="196">
        <f>PPCL_NG!I44+PPCL_Spot!I44+GT_NG!I44+GT_Spot!I44+Bawana_NG!I44+Bawana_RLNG!I44+Bawana_Spot!I44</f>
        <v>306.06</v>
      </c>
      <c r="C44" s="196">
        <f>PPCL_NG!P44+PPCL_Spot!P44+GT_NG!P44+GT_Spot!P44+Bawana_NG!P44+Bawana_RLNG!P44+Bawana_Spot!P44</f>
        <v>306.12120679554772</v>
      </c>
      <c r="D44" s="197">
        <f t="shared" si="0"/>
        <v>-6.1206795547718684E-2</v>
      </c>
      <c r="E44" s="196">
        <f>PPCL_NG!J44+PPCL_Spot!J44+GT_NG!J44+GT_Spot!J44+Bawana_NG!J44+Bawana_RLNG!J44+Bawana_Spot!J44</f>
        <v>130.6</v>
      </c>
      <c r="F44" s="196">
        <f>PPCL_NG!Q44+PPCL_Spot!Q44+GT_NG!Q44+GT_Spot!Q44+Bawana_NG!Q44+Bawana_RLNG!Q44+Bawana_Spot!Q44</f>
        <v>130.63749267721147</v>
      </c>
      <c r="G44" s="197">
        <f t="shared" si="1"/>
        <v>-3.7492677211474756E-2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108.53</v>
      </c>
      <c r="L44" s="196">
        <f>PPCL_NG!S44+PPCL_Spot!S44+GT_NG!S44+GT_Spot!S44+Bawana_NG!S44+Bawana_RLNG!S44+Bawana_Spot!S44</f>
        <v>108.53974809607499</v>
      </c>
      <c r="M44" s="197">
        <f t="shared" si="3"/>
        <v>-9.7480960749862788E-3</v>
      </c>
      <c r="N44" s="196">
        <f>PPCL_NG!M44+PPCL_Spot!M44+GT_NG!M44+GT_Spot!M44+Bawana_NG!M44+Bawana_RLNG!M44+Bawana_Spot!M44</f>
        <v>177.51999999999998</v>
      </c>
      <c r="O44" s="196">
        <f>PPCL_NG!T44+PPCL_Spot!T44+GT_NG!T44+GT_Spot!T44+Bawana_NG!T44+Bawana_RLNG!T44+Bawana_Spot!T44</f>
        <v>177.57155243116577</v>
      </c>
      <c r="P44" s="197">
        <f t="shared" si="4"/>
        <v>-5.1552431165788448E-2</v>
      </c>
      <c r="Q44" s="197">
        <f t="shared" si="5"/>
        <v>-0.15999999999996817</v>
      </c>
    </row>
    <row r="45" spans="1:17">
      <c r="A45" s="33" t="s">
        <v>87</v>
      </c>
      <c r="B45" s="196">
        <f>PPCL_NG!I45+PPCL_Spot!I45+GT_NG!I45+GT_Spot!I45+Bawana_NG!I45+Bawana_RLNG!I45+Bawana_Spot!I45</f>
        <v>306.06</v>
      </c>
      <c r="C45" s="196">
        <f>PPCL_NG!P45+PPCL_Spot!P45+GT_NG!P45+GT_Spot!P45+Bawana_NG!P45+Bawana_RLNG!P45+Bawana_Spot!P45</f>
        <v>306.12120679554772</v>
      </c>
      <c r="D45" s="197">
        <f t="shared" si="0"/>
        <v>-6.1206795547718684E-2</v>
      </c>
      <c r="E45" s="196">
        <f>PPCL_NG!J45+PPCL_Spot!J45+GT_NG!J45+GT_Spot!J45+Bawana_NG!J45+Bawana_RLNG!J45+Bawana_Spot!J45</f>
        <v>130.6</v>
      </c>
      <c r="F45" s="196">
        <f>PPCL_NG!Q45+PPCL_Spot!Q45+GT_NG!Q45+GT_Spot!Q45+Bawana_NG!Q45+Bawana_RLNG!Q45+Bawana_Spot!Q45</f>
        <v>130.63749267721147</v>
      </c>
      <c r="G45" s="197">
        <f t="shared" si="1"/>
        <v>-3.7492677211474756E-2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108.53</v>
      </c>
      <c r="L45" s="196">
        <f>PPCL_NG!S45+PPCL_Spot!S45+GT_NG!S45+GT_Spot!S45+Bawana_NG!S45+Bawana_RLNG!S45+Bawana_Spot!S45</f>
        <v>108.53974809607499</v>
      </c>
      <c r="M45" s="197">
        <f t="shared" si="3"/>
        <v>-9.7480960749862788E-3</v>
      </c>
      <c r="N45" s="196">
        <f>PPCL_NG!M45+PPCL_Spot!M45+GT_NG!M45+GT_Spot!M45+Bawana_NG!M45+Bawana_RLNG!M45+Bawana_Spot!M45</f>
        <v>177.51999999999998</v>
      </c>
      <c r="O45" s="196">
        <f>PPCL_NG!T45+PPCL_Spot!T45+GT_NG!T45+GT_Spot!T45+Bawana_NG!T45+Bawana_RLNG!T45+Bawana_Spot!T45</f>
        <v>177.57155243116577</v>
      </c>
      <c r="P45" s="197">
        <f t="shared" si="4"/>
        <v>-5.1552431165788448E-2</v>
      </c>
      <c r="Q45" s="197">
        <f t="shared" si="5"/>
        <v>-0.15999999999996817</v>
      </c>
    </row>
    <row r="46" spans="1:17">
      <c r="A46" s="33" t="s">
        <v>88</v>
      </c>
      <c r="B46" s="196">
        <f>PPCL_NG!I46+PPCL_Spot!I46+GT_NG!I46+GT_Spot!I46+Bawana_NG!I46+Bawana_RLNG!I46+Bawana_Spot!I46</f>
        <v>306.06</v>
      </c>
      <c r="C46" s="196">
        <f>PPCL_NG!P46+PPCL_Spot!P46+GT_NG!P46+GT_Spot!P46+Bawana_NG!P46+Bawana_RLNG!P46+Bawana_Spot!P46</f>
        <v>306.12120679554772</v>
      </c>
      <c r="D46" s="197">
        <f t="shared" si="0"/>
        <v>-6.1206795547718684E-2</v>
      </c>
      <c r="E46" s="196">
        <f>PPCL_NG!J46+PPCL_Spot!J46+GT_NG!J46+GT_Spot!J46+Bawana_NG!J46+Bawana_RLNG!J46+Bawana_Spot!J46</f>
        <v>130.6</v>
      </c>
      <c r="F46" s="196">
        <f>PPCL_NG!Q46+PPCL_Spot!Q46+GT_NG!Q46+GT_Spot!Q46+Bawana_NG!Q46+Bawana_RLNG!Q46+Bawana_Spot!Q46</f>
        <v>130.63749267721147</v>
      </c>
      <c r="G46" s="197">
        <f t="shared" si="1"/>
        <v>-3.7492677211474756E-2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108.53</v>
      </c>
      <c r="L46" s="196">
        <f>PPCL_NG!S46+PPCL_Spot!S46+GT_NG!S46+GT_Spot!S46+Bawana_NG!S46+Bawana_RLNG!S46+Bawana_Spot!S46</f>
        <v>108.53974809607499</v>
      </c>
      <c r="M46" s="197">
        <f t="shared" si="3"/>
        <v>-9.7480960749862788E-3</v>
      </c>
      <c r="N46" s="196">
        <f>PPCL_NG!M46+PPCL_Spot!M46+GT_NG!M46+GT_Spot!M46+Bawana_NG!M46+Bawana_RLNG!M46+Bawana_Spot!M46</f>
        <v>177.51999999999998</v>
      </c>
      <c r="O46" s="196">
        <f>PPCL_NG!T46+PPCL_Spot!T46+GT_NG!T46+GT_Spot!T46+Bawana_NG!T46+Bawana_RLNG!T46+Bawana_Spot!T46</f>
        <v>177.57155243116577</v>
      </c>
      <c r="P46" s="197">
        <f t="shared" si="4"/>
        <v>-5.1552431165788448E-2</v>
      </c>
      <c r="Q46" s="197">
        <f t="shared" si="5"/>
        <v>-0.15999999999996817</v>
      </c>
    </row>
    <row r="47" spans="1:17">
      <c r="A47" s="33" t="s">
        <v>89</v>
      </c>
      <c r="B47" s="196">
        <f>PPCL_NG!I47+PPCL_Spot!I47+GT_NG!I47+GT_Spot!I47+Bawana_NG!I47+Bawana_RLNG!I47+Bawana_Spot!I47</f>
        <v>306.06</v>
      </c>
      <c r="C47" s="196">
        <f>PPCL_NG!P47+PPCL_Spot!P47+GT_NG!P47+GT_Spot!P47+Bawana_NG!P47+Bawana_RLNG!P47+Bawana_Spot!P47</f>
        <v>306.12120679554772</v>
      </c>
      <c r="D47" s="197">
        <f t="shared" si="0"/>
        <v>-6.1206795547718684E-2</v>
      </c>
      <c r="E47" s="196">
        <f>PPCL_NG!J47+PPCL_Spot!J47+GT_NG!J47+GT_Spot!J47+Bawana_NG!J47+Bawana_RLNG!J47+Bawana_Spot!J47</f>
        <v>130.6</v>
      </c>
      <c r="F47" s="196">
        <f>PPCL_NG!Q47+PPCL_Spot!Q47+GT_NG!Q47+GT_Spot!Q47+Bawana_NG!Q47+Bawana_RLNG!Q47+Bawana_Spot!Q47</f>
        <v>130.63749267721147</v>
      </c>
      <c r="G47" s="197">
        <f t="shared" si="1"/>
        <v>-3.7492677211474756E-2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108.53</v>
      </c>
      <c r="L47" s="196">
        <f>PPCL_NG!S47+PPCL_Spot!S47+GT_NG!S47+GT_Spot!S47+Bawana_NG!S47+Bawana_RLNG!S47+Bawana_Spot!S47</f>
        <v>108.53974809607499</v>
      </c>
      <c r="M47" s="197">
        <f t="shared" si="3"/>
        <v>-9.7480960749862788E-3</v>
      </c>
      <c r="N47" s="196">
        <f>PPCL_NG!M47+PPCL_Spot!M47+GT_NG!M47+GT_Spot!M47+Bawana_NG!M47+Bawana_RLNG!M47+Bawana_Spot!M47</f>
        <v>177.51999999999998</v>
      </c>
      <c r="O47" s="196">
        <f>PPCL_NG!T47+PPCL_Spot!T47+GT_NG!T47+GT_Spot!T47+Bawana_NG!T47+Bawana_RLNG!T47+Bawana_Spot!T47</f>
        <v>177.57155243116577</v>
      </c>
      <c r="P47" s="197">
        <f t="shared" si="4"/>
        <v>-5.1552431165788448E-2</v>
      </c>
      <c r="Q47" s="197">
        <f t="shared" si="5"/>
        <v>-0.15999999999996817</v>
      </c>
    </row>
    <row r="48" spans="1:17">
      <c r="A48" s="33" t="s">
        <v>90</v>
      </c>
      <c r="B48" s="196">
        <f>PPCL_NG!I48+PPCL_Spot!I48+GT_NG!I48+GT_Spot!I48+Bawana_NG!I48+Bawana_RLNG!I48+Bawana_Spot!I48</f>
        <v>306.06</v>
      </c>
      <c r="C48" s="196">
        <f>PPCL_NG!P48+PPCL_Spot!P48+GT_NG!P48+GT_Spot!P48+Bawana_NG!P48+Bawana_RLNG!P48+Bawana_Spot!P48</f>
        <v>306.12120679554772</v>
      </c>
      <c r="D48" s="197">
        <f t="shared" si="0"/>
        <v>-6.1206795547718684E-2</v>
      </c>
      <c r="E48" s="196">
        <f>PPCL_NG!J48+PPCL_Spot!J48+GT_NG!J48+GT_Spot!J48+Bawana_NG!J48+Bawana_RLNG!J48+Bawana_Spot!J48</f>
        <v>130.6</v>
      </c>
      <c r="F48" s="196">
        <f>PPCL_NG!Q48+PPCL_Spot!Q48+GT_NG!Q48+GT_Spot!Q48+Bawana_NG!Q48+Bawana_RLNG!Q48+Bawana_Spot!Q48</f>
        <v>130.63749267721147</v>
      </c>
      <c r="G48" s="197">
        <f t="shared" si="1"/>
        <v>-3.7492677211474756E-2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108.53</v>
      </c>
      <c r="L48" s="196">
        <f>PPCL_NG!S48+PPCL_Spot!S48+GT_NG!S48+GT_Spot!S48+Bawana_NG!S48+Bawana_RLNG!S48+Bawana_Spot!S48</f>
        <v>108.53974809607499</v>
      </c>
      <c r="M48" s="197">
        <f t="shared" si="3"/>
        <v>-9.7480960749862788E-3</v>
      </c>
      <c r="N48" s="196">
        <f>PPCL_NG!M48+PPCL_Spot!M48+GT_NG!M48+GT_Spot!M48+Bawana_NG!M48+Bawana_RLNG!M48+Bawana_Spot!M48</f>
        <v>177.51999999999998</v>
      </c>
      <c r="O48" s="196">
        <f>PPCL_NG!T48+PPCL_Spot!T48+GT_NG!T48+GT_Spot!T48+Bawana_NG!T48+Bawana_RLNG!T48+Bawana_Spot!T48</f>
        <v>177.57155243116577</v>
      </c>
      <c r="P48" s="197">
        <f t="shared" si="4"/>
        <v>-5.1552431165788448E-2</v>
      </c>
      <c r="Q48" s="197">
        <f t="shared" si="5"/>
        <v>-0.15999999999996817</v>
      </c>
    </row>
    <row r="49" spans="1:17">
      <c r="A49" s="33" t="s">
        <v>91</v>
      </c>
      <c r="B49" s="196">
        <f>PPCL_NG!I49+PPCL_Spot!I49+GT_NG!I49+GT_Spot!I49+Bawana_NG!I49+Bawana_RLNG!I49+Bawana_Spot!I49</f>
        <v>306.06</v>
      </c>
      <c r="C49" s="196">
        <f>PPCL_NG!P49+PPCL_Spot!P49+GT_NG!P49+GT_Spot!P49+Bawana_NG!P49+Bawana_RLNG!P49+Bawana_Spot!P49</f>
        <v>306.12120679554772</v>
      </c>
      <c r="D49" s="197">
        <f t="shared" si="0"/>
        <v>-6.1206795547718684E-2</v>
      </c>
      <c r="E49" s="196">
        <f>PPCL_NG!J49+PPCL_Spot!J49+GT_NG!J49+GT_Spot!J49+Bawana_NG!J49+Bawana_RLNG!J49+Bawana_Spot!J49</f>
        <v>130.6</v>
      </c>
      <c r="F49" s="196">
        <f>PPCL_NG!Q49+PPCL_Spot!Q49+GT_NG!Q49+GT_Spot!Q49+Bawana_NG!Q49+Bawana_RLNG!Q49+Bawana_Spot!Q49</f>
        <v>130.63749267721147</v>
      </c>
      <c r="G49" s="197">
        <f t="shared" si="1"/>
        <v>-3.7492677211474756E-2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108.53</v>
      </c>
      <c r="L49" s="196">
        <f>PPCL_NG!S49+PPCL_Spot!S49+GT_NG!S49+GT_Spot!S49+Bawana_NG!S49+Bawana_RLNG!S49+Bawana_Spot!S49</f>
        <v>108.53974809607499</v>
      </c>
      <c r="M49" s="197">
        <f t="shared" si="3"/>
        <v>-9.7480960749862788E-3</v>
      </c>
      <c r="N49" s="196">
        <f>PPCL_NG!M49+PPCL_Spot!M49+GT_NG!M49+GT_Spot!M49+Bawana_NG!M49+Bawana_RLNG!M49+Bawana_Spot!M49</f>
        <v>177.51999999999998</v>
      </c>
      <c r="O49" s="196">
        <f>PPCL_NG!T49+PPCL_Spot!T49+GT_NG!T49+GT_Spot!T49+Bawana_NG!T49+Bawana_RLNG!T49+Bawana_Spot!T49</f>
        <v>177.57155243116577</v>
      </c>
      <c r="P49" s="197">
        <f t="shared" si="4"/>
        <v>-5.1552431165788448E-2</v>
      </c>
      <c r="Q49" s="197">
        <f t="shared" si="5"/>
        <v>-0.15999999999996817</v>
      </c>
    </row>
    <row r="50" spans="1:17">
      <c r="A50" s="33" t="s">
        <v>92</v>
      </c>
      <c r="B50" s="196">
        <f>PPCL_NG!I50+PPCL_Spot!I50+GT_NG!I50+GT_Spot!I50+Bawana_NG!I50+Bawana_RLNG!I50+Bawana_Spot!I50</f>
        <v>306.06</v>
      </c>
      <c r="C50" s="196">
        <f>PPCL_NG!P50+PPCL_Spot!P50+GT_NG!P50+GT_Spot!P50+Bawana_NG!P50+Bawana_RLNG!P50+Bawana_Spot!P50</f>
        <v>306.12120679554772</v>
      </c>
      <c r="D50" s="197">
        <f t="shared" si="0"/>
        <v>-6.1206795547718684E-2</v>
      </c>
      <c r="E50" s="196">
        <f>PPCL_NG!J50+PPCL_Spot!J50+GT_NG!J50+GT_Spot!J50+Bawana_NG!J50+Bawana_RLNG!J50+Bawana_Spot!J50</f>
        <v>130.6</v>
      </c>
      <c r="F50" s="196">
        <f>PPCL_NG!Q50+PPCL_Spot!Q50+GT_NG!Q50+GT_Spot!Q50+Bawana_NG!Q50+Bawana_RLNG!Q50+Bawana_Spot!Q50</f>
        <v>130.63749267721147</v>
      </c>
      <c r="G50" s="197">
        <f t="shared" si="1"/>
        <v>-3.7492677211474756E-2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108.53</v>
      </c>
      <c r="L50" s="196">
        <f>PPCL_NG!S50+PPCL_Spot!S50+GT_NG!S50+GT_Spot!S50+Bawana_NG!S50+Bawana_RLNG!S50+Bawana_Spot!S50</f>
        <v>108.53974809607499</v>
      </c>
      <c r="M50" s="197">
        <f t="shared" si="3"/>
        <v>-9.7480960749862788E-3</v>
      </c>
      <c r="N50" s="196">
        <f>PPCL_NG!M50+PPCL_Spot!M50+GT_NG!M50+GT_Spot!M50+Bawana_NG!M50+Bawana_RLNG!M50+Bawana_Spot!M50</f>
        <v>177.51999999999998</v>
      </c>
      <c r="O50" s="196">
        <f>PPCL_NG!T50+PPCL_Spot!T50+GT_NG!T50+GT_Spot!T50+Bawana_NG!T50+Bawana_RLNG!T50+Bawana_Spot!T50</f>
        <v>177.57155243116577</v>
      </c>
      <c r="P50" s="197">
        <f t="shared" si="4"/>
        <v>-5.1552431165788448E-2</v>
      </c>
      <c r="Q50" s="197">
        <f t="shared" si="5"/>
        <v>-0.15999999999996817</v>
      </c>
    </row>
    <row r="51" spans="1:17">
      <c r="A51" s="33" t="s">
        <v>93</v>
      </c>
      <c r="B51" s="196">
        <f>PPCL_NG!I51+PPCL_Spot!I51+GT_NG!I51+GT_Spot!I51+Bawana_NG!I51+Bawana_RLNG!I51+Bawana_Spot!I51</f>
        <v>306.06</v>
      </c>
      <c r="C51" s="196">
        <f>PPCL_NG!P51+PPCL_Spot!P51+GT_NG!P51+GT_Spot!P51+Bawana_NG!P51+Bawana_RLNG!P51+Bawana_Spot!P51</f>
        <v>306.12120679554772</v>
      </c>
      <c r="D51" s="197">
        <f t="shared" si="0"/>
        <v>-6.1206795547718684E-2</v>
      </c>
      <c r="E51" s="196">
        <f>PPCL_NG!J51+PPCL_Spot!J51+GT_NG!J51+GT_Spot!J51+Bawana_NG!J51+Bawana_RLNG!J51+Bawana_Spot!J51</f>
        <v>130.6</v>
      </c>
      <c r="F51" s="196">
        <f>PPCL_NG!Q51+PPCL_Spot!Q51+GT_NG!Q51+GT_Spot!Q51+Bawana_NG!Q51+Bawana_RLNG!Q51+Bawana_Spot!Q51</f>
        <v>130.63749267721147</v>
      </c>
      <c r="G51" s="197">
        <f t="shared" si="1"/>
        <v>-3.7492677211474756E-2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108.53</v>
      </c>
      <c r="L51" s="196">
        <f>PPCL_NG!S51+PPCL_Spot!S51+GT_NG!S51+GT_Spot!S51+Bawana_NG!S51+Bawana_RLNG!S51+Bawana_Spot!S51</f>
        <v>108.53974809607499</v>
      </c>
      <c r="M51" s="197">
        <f t="shared" si="3"/>
        <v>-9.7480960749862788E-3</v>
      </c>
      <c r="N51" s="196">
        <f>PPCL_NG!M51+PPCL_Spot!M51+GT_NG!M51+GT_Spot!M51+Bawana_NG!M51+Bawana_RLNG!M51+Bawana_Spot!M51</f>
        <v>177.51999999999998</v>
      </c>
      <c r="O51" s="196">
        <f>PPCL_NG!T51+PPCL_Spot!T51+GT_NG!T51+GT_Spot!T51+Bawana_NG!T51+Bawana_RLNG!T51+Bawana_Spot!T51</f>
        <v>177.57155243116577</v>
      </c>
      <c r="P51" s="197">
        <f t="shared" si="4"/>
        <v>-5.1552431165788448E-2</v>
      </c>
      <c r="Q51" s="197">
        <f t="shared" si="5"/>
        <v>-0.15999999999996817</v>
      </c>
    </row>
    <row r="52" spans="1:17">
      <c r="A52" s="33" t="s">
        <v>94</v>
      </c>
      <c r="B52" s="196">
        <f>PPCL_NG!I52+PPCL_Spot!I52+GT_NG!I52+GT_Spot!I52+Bawana_NG!I52+Bawana_RLNG!I52+Bawana_Spot!I52</f>
        <v>306.06</v>
      </c>
      <c r="C52" s="196">
        <f>PPCL_NG!P52+PPCL_Spot!P52+GT_NG!P52+GT_Spot!P52+Bawana_NG!P52+Bawana_RLNG!P52+Bawana_Spot!P52</f>
        <v>306.12120679554772</v>
      </c>
      <c r="D52" s="197">
        <f t="shared" si="0"/>
        <v>-6.1206795547718684E-2</v>
      </c>
      <c r="E52" s="196">
        <f>PPCL_NG!J52+PPCL_Spot!J52+GT_NG!J52+GT_Spot!J52+Bawana_NG!J52+Bawana_RLNG!J52+Bawana_Spot!J52</f>
        <v>130.6</v>
      </c>
      <c r="F52" s="196">
        <f>PPCL_NG!Q52+PPCL_Spot!Q52+GT_NG!Q52+GT_Spot!Q52+Bawana_NG!Q52+Bawana_RLNG!Q52+Bawana_Spot!Q52</f>
        <v>130.63749267721147</v>
      </c>
      <c r="G52" s="197">
        <f t="shared" si="1"/>
        <v>-3.7492677211474756E-2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108.53</v>
      </c>
      <c r="L52" s="196">
        <f>PPCL_NG!S52+PPCL_Spot!S52+GT_NG!S52+GT_Spot!S52+Bawana_NG!S52+Bawana_RLNG!S52+Bawana_Spot!S52</f>
        <v>108.53974809607499</v>
      </c>
      <c r="M52" s="197">
        <f t="shared" si="3"/>
        <v>-9.7480960749862788E-3</v>
      </c>
      <c r="N52" s="196">
        <f>PPCL_NG!M52+PPCL_Spot!M52+GT_NG!M52+GT_Spot!M52+Bawana_NG!M52+Bawana_RLNG!M52+Bawana_Spot!M52</f>
        <v>177.51999999999998</v>
      </c>
      <c r="O52" s="196">
        <f>PPCL_NG!T52+PPCL_Spot!T52+GT_NG!T52+GT_Spot!T52+Bawana_NG!T52+Bawana_RLNG!T52+Bawana_Spot!T52</f>
        <v>177.57155243116577</v>
      </c>
      <c r="P52" s="197">
        <f t="shared" si="4"/>
        <v>-5.1552431165788448E-2</v>
      </c>
      <c r="Q52" s="197">
        <f t="shared" si="5"/>
        <v>-0.15999999999996817</v>
      </c>
    </row>
    <row r="53" spans="1:17">
      <c r="A53" s="33" t="s">
        <v>95</v>
      </c>
      <c r="B53" s="196">
        <f>PPCL_NG!I53+PPCL_Spot!I53+GT_NG!I53+GT_Spot!I53+Bawana_NG!I53+Bawana_RLNG!I53+Bawana_Spot!I53</f>
        <v>306.06</v>
      </c>
      <c r="C53" s="196">
        <f>PPCL_NG!P53+PPCL_Spot!P53+GT_NG!P53+GT_Spot!P53+Bawana_NG!P53+Bawana_RLNG!P53+Bawana_Spot!P53</f>
        <v>306.12120679554772</v>
      </c>
      <c r="D53" s="197">
        <f t="shared" si="0"/>
        <v>-6.1206795547718684E-2</v>
      </c>
      <c r="E53" s="196">
        <f>PPCL_NG!J53+PPCL_Spot!J53+GT_NG!J53+GT_Spot!J53+Bawana_NG!J53+Bawana_RLNG!J53+Bawana_Spot!J53</f>
        <v>138.6</v>
      </c>
      <c r="F53" s="196">
        <f>PPCL_NG!Q53+PPCL_Spot!Q53+GT_NG!Q53+GT_Spot!Q53+Bawana_NG!Q53+Bawana_RLNG!Q53+Bawana_Spot!Q53</f>
        <v>138.63749267721147</v>
      </c>
      <c r="G53" s="197">
        <f t="shared" si="1"/>
        <v>-3.7492677211474756E-2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108.53</v>
      </c>
      <c r="L53" s="196">
        <f>PPCL_NG!S53+PPCL_Spot!S53+GT_NG!S53+GT_Spot!S53+Bawana_NG!S53+Bawana_RLNG!S53+Bawana_Spot!S53</f>
        <v>108.53974809607499</v>
      </c>
      <c r="M53" s="197">
        <f t="shared" si="3"/>
        <v>-9.7480960749862788E-3</v>
      </c>
      <c r="N53" s="196">
        <f>PPCL_NG!M53+PPCL_Spot!M53+GT_NG!M53+GT_Spot!M53+Bawana_NG!M53+Bawana_RLNG!M53+Bawana_Spot!M53</f>
        <v>177.51999999999998</v>
      </c>
      <c r="O53" s="196">
        <f>PPCL_NG!T53+PPCL_Spot!T53+GT_NG!T53+GT_Spot!T53+Bawana_NG!T53+Bawana_RLNG!T53+Bawana_Spot!T53</f>
        <v>177.57155243116577</v>
      </c>
      <c r="P53" s="197">
        <f t="shared" si="4"/>
        <v>-5.1552431165788448E-2</v>
      </c>
      <c r="Q53" s="197">
        <f t="shared" si="5"/>
        <v>-0.15999999999996817</v>
      </c>
    </row>
    <row r="54" spans="1:17">
      <c r="A54" s="33" t="s">
        <v>96</v>
      </c>
      <c r="B54" s="196">
        <f>PPCL_NG!I54+PPCL_Spot!I54+GT_NG!I54+GT_Spot!I54+Bawana_NG!I54+Bawana_RLNG!I54+Bawana_Spot!I54</f>
        <v>306.06</v>
      </c>
      <c r="C54" s="196">
        <f>PPCL_NG!P54+PPCL_Spot!P54+GT_NG!P54+GT_Spot!P54+Bawana_NG!P54+Bawana_RLNG!P54+Bawana_Spot!P54</f>
        <v>306.12120679554772</v>
      </c>
      <c r="D54" s="197">
        <f t="shared" si="0"/>
        <v>-6.1206795547718684E-2</v>
      </c>
      <c r="E54" s="196">
        <f>PPCL_NG!J54+PPCL_Spot!J54+GT_NG!J54+GT_Spot!J54+Bawana_NG!J54+Bawana_RLNG!J54+Bawana_Spot!J54</f>
        <v>138.6</v>
      </c>
      <c r="F54" s="196">
        <f>PPCL_NG!Q54+PPCL_Spot!Q54+GT_NG!Q54+GT_Spot!Q54+Bawana_NG!Q54+Bawana_RLNG!Q54+Bawana_Spot!Q54</f>
        <v>138.63749267721147</v>
      </c>
      <c r="G54" s="197">
        <f t="shared" si="1"/>
        <v>-3.7492677211474756E-2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108.53</v>
      </c>
      <c r="L54" s="196">
        <f>PPCL_NG!S54+PPCL_Spot!S54+GT_NG!S54+GT_Spot!S54+Bawana_NG!S54+Bawana_RLNG!S54+Bawana_Spot!S54</f>
        <v>108.53974809607499</v>
      </c>
      <c r="M54" s="197">
        <f t="shared" si="3"/>
        <v>-9.7480960749862788E-3</v>
      </c>
      <c r="N54" s="196">
        <f>PPCL_NG!M54+PPCL_Spot!M54+GT_NG!M54+GT_Spot!M54+Bawana_NG!M54+Bawana_RLNG!M54+Bawana_Spot!M54</f>
        <v>177.51999999999998</v>
      </c>
      <c r="O54" s="196">
        <f>PPCL_NG!T54+PPCL_Spot!T54+GT_NG!T54+GT_Spot!T54+Bawana_NG!T54+Bawana_RLNG!T54+Bawana_Spot!T54</f>
        <v>177.57155243116577</v>
      </c>
      <c r="P54" s="197">
        <f t="shared" si="4"/>
        <v>-5.1552431165788448E-2</v>
      </c>
      <c r="Q54" s="197">
        <f t="shared" si="5"/>
        <v>-0.15999999999996817</v>
      </c>
    </row>
    <row r="55" spans="1:17">
      <c r="A55" s="33" t="s">
        <v>97</v>
      </c>
      <c r="B55" s="196">
        <f>PPCL_NG!I55+PPCL_Spot!I55+GT_NG!I55+GT_Spot!I55+Bawana_NG!I55+Bawana_RLNG!I55+Bawana_Spot!I55</f>
        <v>306.06</v>
      </c>
      <c r="C55" s="196">
        <f>PPCL_NG!P55+PPCL_Spot!P55+GT_NG!P55+GT_Spot!P55+Bawana_NG!P55+Bawana_RLNG!P55+Bawana_Spot!P55</f>
        <v>306.12120679554772</v>
      </c>
      <c r="D55" s="197">
        <f t="shared" si="0"/>
        <v>-6.1206795547718684E-2</v>
      </c>
      <c r="E55" s="196">
        <f>PPCL_NG!J55+PPCL_Spot!J55+GT_NG!J55+GT_Spot!J55+Bawana_NG!J55+Bawana_RLNG!J55+Bawana_Spot!J55</f>
        <v>138.6</v>
      </c>
      <c r="F55" s="196">
        <f>PPCL_NG!Q55+PPCL_Spot!Q55+GT_NG!Q55+GT_Spot!Q55+Bawana_NG!Q55+Bawana_RLNG!Q55+Bawana_Spot!Q55</f>
        <v>138.63749267721147</v>
      </c>
      <c r="G55" s="197">
        <f t="shared" si="1"/>
        <v>-3.7492677211474756E-2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108.53</v>
      </c>
      <c r="L55" s="196">
        <f>PPCL_NG!S55+PPCL_Spot!S55+GT_NG!S55+GT_Spot!S55+Bawana_NG!S55+Bawana_RLNG!S55+Bawana_Spot!S55</f>
        <v>108.53974809607499</v>
      </c>
      <c r="M55" s="197">
        <f t="shared" si="3"/>
        <v>-9.7480960749862788E-3</v>
      </c>
      <c r="N55" s="196">
        <f>PPCL_NG!M55+PPCL_Spot!M55+GT_NG!M55+GT_Spot!M55+Bawana_NG!M55+Bawana_RLNG!M55+Bawana_Spot!M55</f>
        <v>177.51999999999998</v>
      </c>
      <c r="O55" s="196">
        <f>PPCL_NG!T55+PPCL_Spot!T55+GT_NG!T55+GT_Spot!T55+Bawana_NG!T55+Bawana_RLNG!T55+Bawana_Spot!T55</f>
        <v>177.57155243116577</v>
      </c>
      <c r="P55" s="197">
        <f t="shared" si="4"/>
        <v>-5.1552431165788448E-2</v>
      </c>
      <c r="Q55" s="197">
        <f t="shared" si="5"/>
        <v>-0.15999999999996817</v>
      </c>
    </row>
    <row r="56" spans="1:17">
      <c r="A56" s="33" t="s">
        <v>98</v>
      </c>
      <c r="B56" s="196">
        <f>PPCL_NG!I56+PPCL_Spot!I56+GT_NG!I56+GT_Spot!I56+Bawana_NG!I56+Bawana_RLNG!I56+Bawana_Spot!I56</f>
        <v>306.06</v>
      </c>
      <c r="C56" s="196">
        <f>PPCL_NG!P56+PPCL_Spot!P56+GT_NG!P56+GT_Spot!P56+Bawana_NG!P56+Bawana_RLNG!P56+Bawana_Spot!P56</f>
        <v>306.12120679554772</v>
      </c>
      <c r="D56" s="197">
        <f t="shared" si="0"/>
        <v>-6.1206795547718684E-2</v>
      </c>
      <c r="E56" s="196">
        <f>PPCL_NG!J56+PPCL_Spot!J56+GT_NG!J56+GT_Spot!J56+Bawana_NG!J56+Bawana_RLNG!J56+Bawana_Spot!J56</f>
        <v>138.6</v>
      </c>
      <c r="F56" s="196">
        <f>PPCL_NG!Q56+PPCL_Spot!Q56+GT_NG!Q56+GT_Spot!Q56+Bawana_NG!Q56+Bawana_RLNG!Q56+Bawana_Spot!Q56</f>
        <v>138.63749267721147</v>
      </c>
      <c r="G56" s="197">
        <f t="shared" si="1"/>
        <v>-3.7492677211474756E-2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108.53</v>
      </c>
      <c r="L56" s="196">
        <f>PPCL_NG!S56+PPCL_Spot!S56+GT_NG!S56+GT_Spot!S56+Bawana_NG!S56+Bawana_RLNG!S56+Bawana_Spot!S56</f>
        <v>108.53974809607499</v>
      </c>
      <c r="M56" s="197">
        <f t="shared" si="3"/>
        <v>-9.7480960749862788E-3</v>
      </c>
      <c r="N56" s="196">
        <f>PPCL_NG!M56+PPCL_Spot!M56+GT_NG!M56+GT_Spot!M56+Bawana_NG!M56+Bawana_RLNG!M56+Bawana_Spot!M56</f>
        <v>177.51999999999998</v>
      </c>
      <c r="O56" s="196">
        <f>PPCL_NG!T56+PPCL_Spot!T56+GT_NG!T56+GT_Spot!T56+Bawana_NG!T56+Bawana_RLNG!T56+Bawana_Spot!T56</f>
        <v>177.57155243116577</v>
      </c>
      <c r="P56" s="197">
        <f t="shared" si="4"/>
        <v>-5.1552431165788448E-2</v>
      </c>
      <c r="Q56" s="197">
        <f t="shared" si="5"/>
        <v>-0.15999999999996817</v>
      </c>
    </row>
    <row r="57" spans="1:17">
      <c r="A57" s="33" t="s">
        <v>99</v>
      </c>
      <c r="B57" s="196">
        <f>PPCL_NG!I57+PPCL_Spot!I57+GT_NG!I57+GT_Spot!I57+Bawana_NG!I57+Bawana_RLNG!I57+Bawana_Spot!I57</f>
        <v>306.06</v>
      </c>
      <c r="C57" s="196">
        <f>PPCL_NG!P57+PPCL_Spot!P57+GT_NG!P57+GT_Spot!P57+Bawana_NG!P57+Bawana_RLNG!P57+Bawana_Spot!P57</f>
        <v>306.11299857359847</v>
      </c>
      <c r="D57" s="197">
        <f t="shared" si="0"/>
        <v>-5.2998573598472376E-2</v>
      </c>
      <c r="E57" s="196">
        <f>PPCL_NG!J57+PPCL_Spot!J57+GT_NG!J57+GT_Spot!J57+Bawana_NG!J57+Bawana_RLNG!J57+Bawana_Spot!J57</f>
        <v>138.6</v>
      </c>
      <c r="F57" s="196">
        <f>PPCL_NG!Q57+PPCL_Spot!Q57+GT_NG!Q57+GT_Spot!Q57+Bawana_NG!Q57+Bawana_RLNG!Q57+Bawana_Spot!Q57</f>
        <v>138.63308548119963</v>
      </c>
      <c r="G57" s="197">
        <f t="shared" si="1"/>
        <v>-3.3085481199634614E-2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23.489578065168701</v>
      </c>
      <c r="J57" s="197">
        <f t="shared" si="2"/>
        <v>4.2193483129793208E-4</v>
      </c>
      <c r="K57" s="196">
        <f>PPCL_NG!L57+PPCL_Spot!L57+GT_NG!L57+GT_Spot!L57+Bawana_NG!L57+Bawana_RLNG!L57+Bawana_Spot!L57</f>
        <v>105.29</v>
      </c>
      <c r="L57" s="196">
        <f>PPCL_NG!S57+PPCL_Spot!S57+GT_NG!S57+GT_Spot!S57+Bawana_NG!S57+Bawana_RLNG!S57+Bawana_Spot!S57</f>
        <v>105.29860945002341</v>
      </c>
      <c r="M57" s="197">
        <f t="shared" si="3"/>
        <v>-8.6094500233997451E-3</v>
      </c>
      <c r="N57" s="196">
        <f>PPCL_NG!M57+PPCL_Spot!M57+GT_NG!M57+GT_Spot!M57+Bawana_NG!M57+Bawana_RLNG!M57+Bawana_Spot!M57</f>
        <v>177.51999999999998</v>
      </c>
      <c r="O57" s="196">
        <f>PPCL_NG!T57+PPCL_Spot!T57+GT_NG!T57+GT_Spot!T57+Bawana_NG!T57+Bawana_RLNG!T57+Bawana_Spot!T57</f>
        <v>177.56572843000978</v>
      </c>
      <c r="P57" s="197">
        <f t="shared" si="4"/>
        <v>-4.5728430009802423E-2</v>
      </c>
      <c r="Q57" s="197">
        <f t="shared" si="5"/>
        <v>-0.14000000000001123</v>
      </c>
    </row>
    <row r="58" spans="1:17">
      <c r="A58" s="33" t="s">
        <v>100</v>
      </c>
      <c r="B58" s="196">
        <f>PPCL_NG!I58+PPCL_Spot!I58+GT_NG!I58+GT_Spot!I58+Bawana_NG!I58+Bawana_RLNG!I58+Bawana_Spot!I58</f>
        <v>306.06</v>
      </c>
      <c r="C58" s="196">
        <f>PPCL_NG!P58+PPCL_Spot!P58+GT_NG!P58+GT_Spot!P58+Bawana_NG!P58+Bawana_RLNG!P58+Bawana_Spot!P58</f>
        <v>306.11299857359847</v>
      </c>
      <c r="D58" s="197">
        <f t="shared" si="0"/>
        <v>-5.2998573598472376E-2</v>
      </c>
      <c r="E58" s="196">
        <f>PPCL_NG!J58+PPCL_Spot!J58+GT_NG!J58+GT_Spot!J58+Bawana_NG!J58+Bawana_RLNG!J58+Bawana_Spot!J58</f>
        <v>138.6</v>
      </c>
      <c r="F58" s="196">
        <f>PPCL_NG!Q58+PPCL_Spot!Q58+GT_NG!Q58+GT_Spot!Q58+Bawana_NG!Q58+Bawana_RLNG!Q58+Bawana_Spot!Q58</f>
        <v>138.63308548119963</v>
      </c>
      <c r="G58" s="197">
        <f t="shared" si="1"/>
        <v>-3.3085481199634614E-2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23.489578065168701</v>
      </c>
      <c r="J58" s="197">
        <f t="shared" si="2"/>
        <v>4.2193483129793208E-4</v>
      </c>
      <c r="K58" s="196">
        <f>PPCL_NG!L58+PPCL_Spot!L58+GT_NG!L58+GT_Spot!L58+Bawana_NG!L58+Bawana_RLNG!L58+Bawana_Spot!L58</f>
        <v>105.29</v>
      </c>
      <c r="L58" s="196">
        <f>PPCL_NG!S58+PPCL_Spot!S58+GT_NG!S58+GT_Spot!S58+Bawana_NG!S58+Bawana_RLNG!S58+Bawana_Spot!S58</f>
        <v>105.29860945002341</v>
      </c>
      <c r="M58" s="197">
        <f t="shared" si="3"/>
        <v>-8.6094500233997451E-3</v>
      </c>
      <c r="N58" s="196">
        <f>PPCL_NG!M58+PPCL_Spot!M58+GT_NG!M58+GT_Spot!M58+Bawana_NG!M58+Bawana_RLNG!M58+Bawana_Spot!M58</f>
        <v>177.51999999999998</v>
      </c>
      <c r="O58" s="196">
        <f>PPCL_NG!T58+PPCL_Spot!T58+GT_NG!T58+GT_Spot!T58+Bawana_NG!T58+Bawana_RLNG!T58+Bawana_Spot!T58</f>
        <v>177.56572843000978</v>
      </c>
      <c r="P58" s="197">
        <f t="shared" si="4"/>
        <v>-4.5728430009802423E-2</v>
      </c>
      <c r="Q58" s="197">
        <f t="shared" si="5"/>
        <v>-0.14000000000001123</v>
      </c>
    </row>
    <row r="59" spans="1:17">
      <c r="A59" s="33" t="s">
        <v>101</v>
      </c>
      <c r="B59" s="196">
        <f>PPCL_NG!I59+PPCL_Spot!I59+GT_NG!I59+GT_Spot!I59+Bawana_NG!I59+Bawana_RLNG!I59+Bawana_Spot!I59</f>
        <v>306.06</v>
      </c>
      <c r="C59" s="196">
        <f>PPCL_NG!P59+PPCL_Spot!P59+GT_NG!P59+GT_Spot!P59+Bawana_NG!P59+Bawana_RLNG!P59+Bawana_Spot!P59</f>
        <v>306.12120679554778</v>
      </c>
      <c r="D59" s="197">
        <f t="shared" si="0"/>
        <v>-6.1206795547775528E-2</v>
      </c>
      <c r="E59" s="196">
        <f>PPCL_NG!J59+PPCL_Spot!J59+GT_NG!J59+GT_Spot!J59+Bawana_NG!J59+Bawana_RLNG!J59+Bawana_Spot!J59</f>
        <v>138.6</v>
      </c>
      <c r="F59" s="196">
        <f>PPCL_NG!Q59+PPCL_Spot!Q59+GT_NG!Q59+GT_Spot!Q59+Bawana_NG!Q59+Bawana_RLNG!Q59+Bawana_Spot!Q59</f>
        <v>138.63749267721147</v>
      </c>
      <c r="G59" s="197">
        <f t="shared" si="1"/>
        <v>-3.7492677211474756E-2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108.23</v>
      </c>
      <c r="L59" s="196">
        <f>PPCL_NG!S59+PPCL_Spot!S59+GT_NG!S59+GT_Spot!S59+Bawana_NG!S59+Bawana_RLNG!S59+Bawana_Spot!S59</f>
        <v>108.23974809607499</v>
      </c>
      <c r="M59" s="197">
        <f t="shared" si="3"/>
        <v>-9.7480960749862788E-3</v>
      </c>
      <c r="N59" s="196">
        <f>PPCL_NG!M59+PPCL_Spot!M59+GT_NG!M59+GT_Spot!M59+Bawana_NG!M59+Bawana_RLNG!M59+Bawana_Spot!M59</f>
        <v>177.51999999999998</v>
      </c>
      <c r="O59" s="196">
        <f>PPCL_NG!T59+PPCL_Spot!T59+GT_NG!T59+GT_Spot!T59+Bawana_NG!T59+Bawana_RLNG!T59+Bawana_Spot!T59</f>
        <v>177.5715524311658</v>
      </c>
      <c r="P59" s="197">
        <f t="shared" si="4"/>
        <v>-5.155243116581687E-2</v>
      </c>
      <c r="Q59" s="197">
        <f t="shared" si="5"/>
        <v>-0.16000000000005343</v>
      </c>
    </row>
    <row r="60" spans="1:17">
      <c r="A60" s="33" t="s">
        <v>102</v>
      </c>
      <c r="B60" s="196">
        <f>PPCL_NG!I60+PPCL_Spot!I60+GT_NG!I60+GT_Spot!I60+Bawana_NG!I60+Bawana_RLNG!I60+Bawana_Spot!I60</f>
        <v>306.06</v>
      </c>
      <c r="C60" s="196">
        <f>PPCL_NG!P60+PPCL_Spot!P60+GT_NG!P60+GT_Spot!P60+Bawana_NG!P60+Bawana_RLNG!P60+Bawana_Spot!P60</f>
        <v>306.12120679554778</v>
      </c>
      <c r="D60" s="197">
        <f t="shared" si="0"/>
        <v>-6.1206795547775528E-2</v>
      </c>
      <c r="E60" s="196">
        <f>PPCL_NG!J60+PPCL_Spot!J60+GT_NG!J60+GT_Spot!J60+Bawana_NG!J60+Bawana_RLNG!J60+Bawana_Spot!J60</f>
        <v>143.19999999999999</v>
      </c>
      <c r="F60" s="196">
        <f>PPCL_NG!Q60+PPCL_Spot!Q60+GT_NG!Q60+GT_Spot!Q60+Bawana_NG!Q60+Bawana_RLNG!Q60+Bawana_Spot!Q60</f>
        <v>143.23749267721149</v>
      </c>
      <c r="G60" s="197">
        <f t="shared" si="1"/>
        <v>-3.7492677211503178E-2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109.73</v>
      </c>
      <c r="L60" s="196">
        <f>PPCL_NG!S60+PPCL_Spot!S60+GT_NG!S60+GT_Spot!S60+Bawana_NG!S60+Bawana_RLNG!S60+Bawana_Spot!S60</f>
        <v>109.73974809607499</v>
      </c>
      <c r="M60" s="197">
        <f t="shared" si="3"/>
        <v>-9.7480960749862788E-3</v>
      </c>
      <c r="N60" s="196">
        <f>PPCL_NG!M60+PPCL_Spot!M60+GT_NG!M60+GT_Spot!M60+Bawana_NG!M60+Bawana_RLNG!M60+Bawana_Spot!M60</f>
        <v>177.51999999999998</v>
      </c>
      <c r="O60" s="196">
        <f>PPCL_NG!T60+PPCL_Spot!T60+GT_NG!T60+GT_Spot!T60+Bawana_NG!T60+Bawana_RLNG!T60+Bawana_Spot!T60</f>
        <v>177.5715524311658</v>
      </c>
      <c r="P60" s="197">
        <f t="shared" si="4"/>
        <v>-5.155243116581687E-2</v>
      </c>
      <c r="Q60" s="197">
        <f t="shared" si="5"/>
        <v>-0.16000000000008185</v>
      </c>
    </row>
    <row r="61" spans="1:17">
      <c r="A61" s="33" t="s">
        <v>103</v>
      </c>
      <c r="B61" s="196">
        <f>PPCL_NG!I61+PPCL_Spot!I61+GT_NG!I61+GT_Spot!I61+Bawana_NG!I61+Bawana_RLNG!I61+Bawana_Spot!I61</f>
        <v>306.06</v>
      </c>
      <c r="C61" s="196">
        <f>PPCL_NG!P61+PPCL_Spot!P61+GT_NG!P61+GT_Spot!P61+Bawana_NG!P61+Bawana_RLNG!P61+Bawana_Spot!P61</f>
        <v>306.12120679554778</v>
      </c>
      <c r="D61" s="197">
        <f t="shared" si="0"/>
        <v>-6.1206795547775528E-2</v>
      </c>
      <c r="E61" s="196">
        <f>PPCL_NG!J61+PPCL_Spot!J61+GT_NG!J61+GT_Spot!J61+Bawana_NG!J61+Bawana_RLNG!J61+Bawana_Spot!J61</f>
        <v>143.19999999999999</v>
      </c>
      <c r="F61" s="196">
        <f>PPCL_NG!Q61+PPCL_Spot!Q61+GT_NG!Q61+GT_Spot!Q61+Bawana_NG!Q61+Bawana_RLNG!Q61+Bawana_Spot!Q61</f>
        <v>143.23749267721149</v>
      </c>
      <c r="G61" s="197">
        <f t="shared" si="1"/>
        <v>-3.7492677211503178E-2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111.97</v>
      </c>
      <c r="L61" s="196">
        <f>PPCL_NG!S61+PPCL_Spot!S61+GT_NG!S61+GT_Spot!S61+Bawana_NG!S61+Bawana_RLNG!S61+Bawana_Spot!S61</f>
        <v>111.97974809607499</v>
      </c>
      <c r="M61" s="197">
        <f t="shared" si="3"/>
        <v>-9.7480960749862788E-3</v>
      </c>
      <c r="N61" s="196">
        <f>PPCL_NG!M61+PPCL_Spot!M61+GT_NG!M61+GT_Spot!M61+Bawana_NG!M61+Bawana_RLNG!M61+Bawana_Spot!M61</f>
        <v>177.51999999999998</v>
      </c>
      <c r="O61" s="196">
        <f>PPCL_NG!T61+PPCL_Spot!T61+GT_NG!T61+GT_Spot!T61+Bawana_NG!T61+Bawana_RLNG!T61+Bawana_Spot!T61</f>
        <v>177.5715524311658</v>
      </c>
      <c r="P61" s="197">
        <f t="shared" si="4"/>
        <v>-5.155243116581687E-2</v>
      </c>
      <c r="Q61" s="197">
        <f t="shared" si="5"/>
        <v>-0.16000000000008185</v>
      </c>
    </row>
    <row r="62" spans="1:17">
      <c r="A62" s="33" t="s">
        <v>104</v>
      </c>
      <c r="B62" s="196">
        <f>PPCL_NG!I62+PPCL_Spot!I62+GT_NG!I62+GT_Spot!I62+Bawana_NG!I62+Bawana_RLNG!I62+Bawana_Spot!I62</f>
        <v>306.06</v>
      </c>
      <c r="C62" s="196">
        <f>PPCL_NG!P62+PPCL_Spot!P62+GT_NG!P62+GT_Spot!P62+Bawana_NG!P62+Bawana_RLNG!P62+Bawana_Spot!P62</f>
        <v>306.11721669966744</v>
      </c>
      <c r="D62" s="197">
        <f t="shared" si="0"/>
        <v>-5.7216699667435478E-2</v>
      </c>
      <c r="E62" s="196">
        <f>PPCL_NG!J62+PPCL_Spot!J62+GT_NG!J62+GT_Spot!J62+Bawana_NG!J62+Bawana_RLNG!J62+Bawana_Spot!J62</f>
        <v>143.19999999999999</v>
      </c>
      <c r="F62" s="196">
        <f>PPCL_NG!Q62+PPCL_Spot!Q62+GT_NG!Q62+GT_Spot!Q62+Bawana_NG!Q62+Bawana_RLNG!Q62+Bawana_Spot!Q62</f>
        <v>143.23518874014832</v>
      </c>
      <c r="G62" s="197">
        <f t="shared" si="1"/>
        <v>-3.5188740148328179E-2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23.48979489340779</v>
      </c>
      <c r="J62" s="197">
        <f t="shared" si="2"/>
        <v>2.0510659220818184E-4</v>
      </c>
      <c r="K62" s="196">
        <f>PPCL_NG!L62+PPCL_Spot!L62+GT_NG!L62+GT_Spot!L62+Bawana_NG!L62+Bawana_RLNG!L62+Bawana_Spot!L62</f>
        <v>108.6</v>
      </c>
      <c r="L62" s="196">
        <f>PPCL_NG!S62+PPCL_Spot!S62+GT_NG!S62+GT_Spot!S62+Bawana_NG!S62+Bawana_RLNG!S62+Bawana_Spot!S62</f>
        <v>108.60907833876104</v>
      </c>
      <c r="M62" s="197">
        <f t="shared" si="3"/>
        <v>-9.0783387610429145E-3</v>
      </c>
      <c r="N62" s="196">
        <f>PPCL_NG!M62+PPCL_Spot!M62+GT_NG!M62+GT_Spot!M62+Bawana_NG!M62+Bawana_RLNG!M62+Bawana_Spot!M62</f>
        <v>177.51999999999998</v>
      </c>
      <c r="O62" s="196">
        <f>PPCL_NG!T62+PPCL_Spot!T62+GT_NG!T62+GT_Spot!T62+Bawana_NG!T62+Bawana_RLNG!T62+Bawana_Spot!T62</f>
        <v>177.56872132801544</v>
      </c>
      <c r="P62" s="197">
        <f t="shared" si="4"/>
        <v>-4.8721328015460585E-2</v>
      </c>
      <c r="Q62" s="197">
        <f t="shared" si="5"/>
        <v>-0.15000000000005898</v>
      </c>
    </row>
    <row r="63" spans="1:17">
      <c r="A63" s="33" t="s">
        <v>105</v>
      </c>
      <c r="B63" s="196">
        <f>PPCL_NG!I63+PPCL_Spot!I63+GT_NG!I63+GT_Spot!I63+Bawana_NG!I63+Bawana_RLNG!I63+Bawana_Spot!I63</f>
        <v>306.06</v>
      </c>
      <c r="C63" s="196">
        <f>PPCL_NG!P63+PPCL_Spot!P63+GT_NG!P63+GT_Spot!P63+Bawana_NG!P63+Bawana_RLNG!P63+Bawana_Spot!P63</f>
        <v>306.12120679554778</v>
      </c>
      <c r="D63" s="197">
        <f t="shared" si="0"/>
        <v>-6.1206795547775528E-2</v>
      </c>
      <c r="E63" s="196">
        <f>PPCL_NG!J63+PPCL_Spot!J63+GT_NG!J63+GT_Spot!J63+Bawana_NG!J63+Bawana_RLNG!J63+Bawana_Spot!J63</f>
        <v>143.19999999999999</v>
      </c>
      <c r="F63" s="196">
        <f>PPCL_NG!Q63+PPCL_Spot!Q63+GT_NG!Q63+GT_Spot!Q63+Bawana_NG!Q63+Bawana_RLNG!Q63+Bawana_Spot!Q63</f>
        <v>143.23749267721149</v>
      </c>
      <c r="G63" s="197">
        <f t="shared" si="1"/>
        <v>-3.7492677211503178E-2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108.65</v>
      </c>
      <c r="L63" s="196">
        <f>PPCL_NG!S63+PPCL_Spot!S63+GT_NG!S63+GT_Spot!S63+Bawana_NG!S63+Bawana_RLNG!S63+Bawana_Spot!S63</f>
        <v>108.65974809607499</v>
      </c>
      <c r="M63" s="197">
        <f t="shared" si="3"/>
        <v>-9.7480960749862788E-3</v>
      </c>
      <c r="N63" s="196">
        <f>PPCL_NG!M63+PPCL_Spot!M63+GT_NG!M63+GT_Spot!M63+Bawana_NG!M63+Bawana_RLNG!M63+Bawana_Spot!M63</f>
        <v>177.51999999999998</v>
      </c>
      <c r="O63" s="196">
        <f>PPCL_NG!T63+PPCL_Spot!T63+GT_NG!T63+GT_Spot!T63+Bawana_NG!T63+Bawana_RLNG!T63+Bawana_Spot!T63</f>
        <v>177.5715524311658</v>
      </c>
      <c r="P63" s="197">
        <f t="shared" si="4"/>
        <v>-5.155243116581687E-2</v>
      </c>
      <c r="Q63" s="197">
        <f t="shared" si="5"/>
        <v>-0.16000000000008185</v>
      </c>
    </row>
    <row r="64" spans="1:17">
      <c r="A64" s="33" t="s">
        <v>106</v>
      </c>
      <c r="B64" s="196">
        <f>PPCL_NG!I64+PPCL_Spot!I64+GT_NG!I64+GT_Spot!I64+Bawana_NG!I64+Bawana_RLNG!I64+Bawana_Spot!I64</f>
        <v>306.06</v>
      </c>
      <c r="C64" s="196">
        <f>PPCL_NG!P64+PPCL_Spot!P64+GT_NG!P64+GT_Spot!P64+Bawana_NG!P64+Bawana_RLNG!P64+Bawana_Spot!P64</f>
        <v>306.11722955066767</v>
      </c>
      <c r="D64" s="197">
        <f t="shared" si="0"/>
        <v>-5.7229550667670992E-2</v>
      </c>
      <c r="E64" s="196">
        <f>PPCL_NG!J64+PPCL_Spot!J64+GT_NG!J64+GT_Spot!J64+Bawana_NG!J64+Bawana_RLNG!J64+Bawana_Spot!J64</f>
        <v>143.19999999999999</v>
      </c>
      <c r="F64" s="196">
        <f>PPCL_NG!Q64+PPCL_Spot!Q64+GT_NG!Q64+GT_Spot!Q64+Bawana_NG!Q64+Bawana_RLNG!Q64+Bawana_Spot!Q64</f>
        <v>143.23519616049521</v>
      </c>
      <c r="G64" s="197">
        <f t="shared" si="1"/>
        <v>-3.519616049521801E-2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23.489795553999649</v>
      </c>
      <c r="J64" s="197">
        <f t="shared" si="2"/>
        <v>2.0444600034963401E-4</v>
      </c>
      <c r="K64" s="196">
        <f>PPCL_NG!L64+PPCL_Spot!L64+GT_NG!L64+GT_Spot!L64+Bawana_NG!L64+Bawana_RLNG!L64+Bawana_Spot!L64</f>
        <v>109.52</v>
      </c>
      <c r="L64" s="196">
        <f>PPCL_NG!S64+PPCL_Spot!S64+GT_NG!S64+GT_Spot!S64+Bawana_NG!S64+Bawana_RLNG!S64+Bawana_Spot!S64</f>
        <v>109.52904828861831</v>
      </c>
      <c r="M64" s="197">
        <f t="shared" si="3"/>
        <v>-9.0482886183167466E-3</v>
      </c>
      <c r="N64" s="196">
        <f>PPCL_NG!M64+PPCL_Spot!M64+GT_NG!M64+GT_Spot!M64+Bawana_NG!M64+Bawana_RLNG!M64+Bawana_Spot!M64</f>
        <v>177.51999999999998</v>
      </c>
      <c r="O64" s="196">
        <f>PPCL_NG!T64+PPCL_Spot!T64+GT_NG!T64+GT_Spot!T64+Bawana_NG!T64+Bawana_RLNG!T64+Bawana_Spot!T64</f>
        <v>177.56873044621918</v>
      </c>
      <c r="P64" s="197">
        <f t="shared" si="4"/>
        <v>-4.8730446219195755E-2</v>
      </c>
      <c r="Q64" s="197">
        <f t="shared" si="5"/>
        <v>-0.15000000000005187</v>
      </c>
    </row>
    <row r="65" spans="1:17">
      <c r="A65" s="33" t="s">
        <v>107</v>
      </c>
      <c r="B65" s="196">
        <f>PPCL_NG!I65+PPCL_Spot!I65+GT_NG!I65+GT_Spot!I65+Bawana_NG!I65+Bawana_RLNG!I65+Bawana_Spot!I65</f>
        <v>306.06</v>
      </c>
      <c r="C65" s="196">
        <f>PPCL_NG!P65+PPCL_Spot!P65+GT_NG!P65+GT_Spot!P65+Bawana_NG!P65+Bawana_RLNG!P65+Bawana_Spot!P65</f>
        <v>306.12120679554778</v>
      </c>
      <c r="D65" s="197">
        <f t="shared" si="0"/>
        <v>-6.1206795547775528E-2</v>
      </c>
      <c r="E65" s="196">
        <f>PPCL_NG!J65+PPCL_Spot!J65+GT_NG!J65+GT_Spot!J65+Bawana_NG!J65+Bawana_RLNG!J65+Bawana_Spot!J65</f>
        <v>143.19999999999999</v>
      </c>
      <c r="F65" s="196">
        <f>PPCL_NG!Q65+PPCL_Spot!Q65+GT_NG!Q65+GT_Spot!Q65+Bawana_NG!Q65+Bawana_RLNG!Q65+Bawana_Spot!Q65</f>
        <v>143.23749267721149</v>
      </c>
      <c r="G65" s="197">
        <f t="shared" si="1"/>
        <v>-3.7492677211503178E-2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108.37</v>
      </c>
      <c r="L65" s="196">
        <f>PPCL_NG!S65+PPCL_Spot!S65+GT_NG!S65+GT_Spot!S65+Bawana_NG!S65+Bawana_RLNG!S65+Bawana_Spot!S65</f>
        <v>108.37974809607499</v>
      </c>
      <c r="M65" s="197">
        <f t="shared" si="3"/>
        <v>-9.7480960749862788E-3</v>
      </c>
      <c r="N65" s="196">
        <f>PPCL_NG!M65+PPCL_Spot!M65+GT_NG!M65+GT_Spot!M65+Bawana_NG!M65+Bawana_RLNG!M65+Bawana_Spot!M65</f>
        <v>177.51999999999998</v>
      </c>
      <c r="O65" s="196">
        <f>PPCL_NG!T65+PPCL_Spot!T65+GT_NG!T65+GT_Spot!T65+Bawana_NG!T65+Bawana_RLNG!T65+Bawana_Spot!T65</f>
        <v>177.5715524311658</v>
      </c>
      <c r="P65" s="197">
        <f t="shared" si="4"/>
        <v>-5.155243116581687E-2</v>
      </c>
      <c r="Q65" s="197">
        <f t="shared" si="5"/>
        <v>-0.16000000000008185</v>
      </c>
    </row>
    <row r="66" spans="1:17">
      <c r="A66" s="33" t="s">
        <v>108</v>
      </c>
      <c r="B66" s="196">
        <f>PPCL_NG!I66+PPCL_Spot!I66+GT_NG!I66+GT_Spot!I66+Bawana_NG!I66+Bawana_RLNG!I66+Bawana_Spot!I66</f>
        <v>306.06</v>
      </c>
      <c r="C66" s="196">
        <f>PPCL_NG!P66+PPCL_Spot!P66+GT_NG!P66+GT_Spot!P66+Bawana_NG!P66+Bawana_RLNG!P66+Bawana_Spot!P66</f>
        <v>306.11723844178061</v>
      </c>
      <c r="D66" s="197">
        <f t="shared" si="0"/>
        <v>-5.7238441780611993E-2</v>
      </c>
      <c r="E66" s="196">
        <f>PPCL_NG!J66+PPCL_Spot!J66+GT_NG!J66+GT_Spot!J66+Bawana_NG!J66+Bawana_RLNG!J66+Bawana_Spot!J66</f>
        <v>143.19999999999999</v>
      </c>
      <c r="F66" s="196">
        <f>PPCL_NG!Q66+PPCL_Spot!Q66+GT_NG!Q66+GT_Spot!Q66+Bawana_NG!Q66+Bawana_RLNG!Q66+Bawana_Spot!Q66</f>
        <v>143.23520129434795</v>
      </c>
      <c r="G66" s="197">
        <f t="shared" si="1"/>
        <v>-3.5201294347956491E-2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23.489796011037757</v>
      </c>
      <c r="J66" s="197">
        <f t="shared" si="2"/>
        <v>2.0398896224094187E-4</v>
      </c>
      <c r="K66" s="196">
        <f>PPCL_NG!L66+PPCL_Spot!L66+GT_NG!L66+GT_Spot!L66+Bawana_NG!L66+Bawana_RLNG!L66+Bawana_Spot!L66</f>
        <v>110.16</v>
      </c>
      <c r="L66" s="196">
        <f>PPCL_NG!S66+PPCL_Spot!S66+GT_NG!S66+GT_Spot!S66+Bawana_NG!S66+Bawana_RLNG!S66+Bawana_Spot!S66</f>
        <v>110.16902749807994</v>
      </c>
      <c r="M66" s="197">
        <f t="shared" si="3"/>
        <v>-9.0274980799449622E-3</v>
      </c>
      <c r="N66" s="196">
        <f>PPCL_NG!M66+PPCL_Spot!M66+GT_NG!M66+GT_Spot!M66+Bawana_NG!M66+Bawana_RLNG!M66+Bawana_Spot!M66</f>
        <v>177.51999999999998</v>
      </c>
      <c r="O66" s="196">
        <f>PPCL_NG!T66+PPCL_Spot!T66+GT_NG!T66+GT_Spot!T66+Bawana_NG!T66+Bawana_RLNG!T66+Bawana_Spot!T66</f>
        <v>177.56873675475376</v>
      </c>
      <c r="P66" s="197">
        <f t="shared" si="4"/>
        <v>-4.8736754753775813E-2</v>
      </c>
      <c r="Q66" s="197">
        <f t="shared" si="5"/>
        <v>-0.15000000000004832</v>
      </c>
    </row>
    <row r="67" spans="1:17">
      <c r="A67" s="33" t="s">
        <v>109</v>
      </c>
      <c r="B67" s="196">
        <f>PPCL_NG!I67+PPCL_Spot!I67+GT_NG!I67+GT_Spot!I67+Bawana_NG!I67+Bawana_RLNG!I67+Bawana_Spot!I67</f>
        <v>306.06</v>
      </c>
      <c r="C67" s="196">
        <f>PPCL_NG!P67+PPCL_Spot!P67+GT_NG!P67+GT_Spot!P67+Bawana_NG!P67+Bawana_RLNG!P67+Bawana_Spot!P67</f>
        <v>306.12120679554778</v>
      </c>
      <c r="D67" s="197">
        <f t="shared" ref="D67:D99" si="6">B67-C67</f>
        <v>-6.1206795547775528E-2</v>
      </c>
      <c r="E67" s="196">
        <f>PPCL_NG!J67+PPCL_Spot!J67+GT_NG!J67+GT_Spot!J67+Bawana_NG!J67+Bawana_RLNG!J67+Bawana_Spot!J67</f>
        <v>143.19999999999999</v>
      </c>
      <c r="F67" s="196">
        <f>PPCL_NG!Q67+PPCL_Spot!Q67+GT_NG!Q67+GT_Spot!Q67+Bawana_NG!Q67+Bawana_RLNG!Q67+Bawana_Spot!Q67</f>
        <v>143.23749267721149</v>
      </c>
      <c r="G67" s="197">
        <f t="shared" ref="G67:G99" si="7">E67-F67</f>
        <v>-3.7492677211503178E-2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105.21000000000001</v>
      </c>
      <c r="L67" s="196">
        <f>PPCL_NG!S67+PPCL_Spot!S67+GT_NG!S67+GT_Spot!S67+Bawana_NG!S67+Bawana_RLNG!S67+Bawana_Spot!S67</f>
        <v>105.21974809607499</v>
      </c>
      <c r="M67" s="197">
        <f t="shared" ref="M67:M99" si="9">K67-L67</f>
        <v>-9.7480960749862788E-3</v>
      </c>
      <c r="N67" s="196">
        <f>PPCL_NG!M67+PPCL_Spot!M67+GT_NG!M67+GT_Spot!M67+Bawana_NG!M67+Bawana_RLNG!M67+Bawana_Spot!M67</f>
        <v>177.51999999999998</v>
      </c>
      <c r="O67" s="196">
        <f>PPCL_NG!T67+PPCL_Spot!T67+GT_NG!T67+GT_Spot!T67+Bawana_NG!T67+Bawana_RLNG!T67+Bawana_Spot!T67</f>
        <v>177.5715524311658</v>
      </c>
      <c r="P67" s="197">
        <f t="shared" ref="P67:P99" si="10">N67-O67</f>
        <v>-5.155243116581687E-2</v>
      </c>
      <c r="Q67" s="197">
        <f t="shared" si="5"/>
        <v>-0.16000000000008185</v>
      </c>
    </row>
    <row r="68" spans="1:17">
      <c r="A68" s="33" t="s">
        <v>110</v>
      </c>
      <c r="B68" s="196">
        <f>PPCL_NG!I68+PPCL_Spot!I68+GT_NG!I68+GT_Spot!I68+Bawana_NG!I68+Bawana_RLNG!I68+Bawana_Spot!I68</f>
        <v>306.06</v>
      </c>
      <c r="C68" s="196">
        <f>PPCL_NG!P68+PPCL_Spot!P68+GT_NG!P68+GT_Spot!P68+Bawana_NG!P68+Bawana_RLNG!P68+Bawana_Spot!P68</f>
        <v>306.11715204698424</v>
      </c>
      <c r="D68" s="197">
        <f t="shared" si="6"/>
        <v>-5.7152046984242588E-2</v>
      </c>
      <c r="E68" s="196">
        <f>PPCL_NG!J68+PPCL_Spot!J68+GT_NG!J68+GT_Spot!J68+Bawana_NG!J68+Bawana_RLNG!J68+Bawana_Spot!J68</f>
        <v>143.19999999999999</v>
      </c>
      <c r="F68" s="196">
        <f>PPCL_NG!Q68+PPCL_Spot!Q68+GT_NG!Q68+GT_Spot!Q68+Bawana_NG!Q68+Bawana_RLNG!Q68+Bawana_Spot!Q68</f>
        <v>143.23515140878646</v>
      </c>
      <c r="G68" s="197">
        <f t="shared" si="7"/>
        <v>-3.5151408786475713E-2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23.489791570006066</v>
      </c>
      <c r="J68" s="197">
        <f t="shared" si="8"/>
        <v>2.0842999393266837E-4</v>
      </c>
      <c r="K68" s="196">
        <f>PPCL_NG!L68+PPCL_Spot!L68+GT_NG!L68+GT_Spot!L68+Bawana_NG!L68+Bawana_RLNG!L68+Bawana_Spot!L68</f>
        <v>104.06</v>
      </c>
      <c r="L68" s="196">
        <f>PPCL_NG!S68+PPCL_Spot!S68+GT_NG!S68+GT_Spot!S68+Bawana_NG!S68+Bawana_RLNG!S68+Bawana_Spot!S68</f>
        <v>104.06922951939487</v>
      </c>
      <c r="M68" s="197">
        <f t="shared" si="9"/>
        <v>-9.2295193948643828E-3</v>
      </c>
      <c r="N68" s="196">
        <f>PPCL_NG!M68+PPCL_Spot!M68+GT_NG!M68+GT_Spot!M68+Bawana_NG!M68+Bawana_RLNG!M68+Bawana_Spot!M68</f>
        <v>177.51999999999998</v>
      </c>
      <c r="O68" s="196">
        <f>PPCL_NG!T68+PPCL_Spot!T68+GT_NG!T68+GT_Spot!T68+Bawana_NG!T68+Bawana_RLNG!T68+Bawana_Spot!T68</f>
        <v>177.56867545482828</v>
      </c>
      <c r="P68" s="197">
        <f t="shared" si="10"/>
        <v>-4.8675454828298825E-2</v>
      </c>
      <c r="Q68" s="197">
        <f t="shared" ref="Q68:Q99" si="11">D68+G68+J68+M68+P68</f>
        <v>-0.14999999999994884</v>
      </c>
    </row>
    <row r="69" spans="1:17">
      <c r="A69" s="33" t="s">
        <v>111</v>
      </c>
      <c r="B69" s="196">
        <f>PPCL_NG!I69+PPCL_Spot!I69+GT_NG!I69+GT_Spot!I69+Bawana_NG!I69+Bawana_RLNG!I69+Bawana_Spot!I69</f>
        <v>306.06</v>
      </c>
      <c r="C69" s="196">
        <f>PPCL_NG!P69+PPCL_Spot!P69+GT_NG!P69+GT_Spot!P69+Bawana_NG!P69+Bawana_RLNG!P69+Bawana_Spot!P69</f>
        <v>306.11701377100451</v>
      </c>
      <c r="D69" s="197">
        <f t="shared" si="6"/>
        <v>-5.7013771004505998E-2</v>
      </c>
      <c r="E69" s="196">
        <f>PPCL_NG!J69+PPCL_Spot!J69+GT_NG!J69+GT_Spot!J69+Bawana_NG!J69+Bawana_RLNG!J69+Bawana_Spot!J69</f>
        <v>130.6</v>
      </c>
      <c r="F69" s="196">
        <f>PPCL_NG!Q69+PPCL_Spot!Q69+GT_NG!Q69+GT_Spot!Q69+Bawana_NG!Q69+Bawana_RLNG!Q69+Bawana_Spot!Q69</f>
        <v>130.63553659675384</v>
      </c>
      <c r="G69" s="197">
        <f t="shared" si="7"/>
        <v>-3.5536596753843241E-2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23.489784462077871</v>
      </c>
      <c r="J69" s="197">
        <f t="shared" si="8"/>
        <v>2.1553792212714029E-4</v>
      </c>
      <c r="K69" s="196">
        <f>PPCL_NG!L69+PPCL_Spot!L69+GT_NG!L69+GT_Spot!L69+Bawana_NG!L69+Bawana_RLNG!L69+Bawana_Spot!L69</f>
        <v>107.42</v>
      </c>
      <c r="L69" s="196">
        <f>PPCL_NG!S69+PPCL_Spot!S69+GT_NG!S69+GT_Spot!S69+Bawana_NG!S69+Bawana_RLNG!S69+Bawana_Spot!S69</f>
        <v>107.42908782665259</v>
      </c>
      <c r="M69" s="197">
        <f t="shared" si="9"/>
        <v>-9.0878266525891149E-3</v>
      </c>
      <c r="N69" s="196">
        <f>PPCL_NG!M69+PPCL_Spot!M69+GT_NG!M69+GT_Spot!M69+Bawana_NG!M69+Bawana_RLNG!M69+Bawana_Spot!M69</f>
        <v>177.51999999999998</v>
      </c>
      <c r="O69" s="196">
        <f>PPCL_NG!T69+PPCL_Spot!T69+GT_NG!T69+GT_Spot!T69+Bawana_NG!T69+Bawana_RLNG!T69+Bawana_Spot!T69</f>
        <v>177.56857734351124</v>
      </c>
      <c r="P69" s="197">
        <f t="shared" si="10"/>
        <v>-4.8577343511254867E-2</v>
      </c>
      <c r="Q69" s="197">
        <f t="shared" si="11"/>
        <v>-0.15000000000006608</v>
      </c>
    </row>
    <row r="70" spans="1:17">
      <c r="A70" s="33" t="s">
        <v>112</v>
      </c>
      <c r="B70" s="196">
        <f>PPCL_NG!I70+PPCL_Spot!I70+GT_NG!I70+GT_Spot!I70+Bawana_NG!I70+Bawana_RLNG!I70+Bawana_Spot!I70</f>
        <v>306.06</v>
      </c>
      <c r="C70" s="196">
        <f>PPCL_NG!P70+PPCL_Spot!P70+GT_NG!P70+GT_Spot!P70+Bawana_NG!P70+Bawana_RLNG!P70+Bawana_Spot!P70</f>
        <v>306.11701377100451</v>
      </c>
      <c r="D70" s="197">
        <f t="shared" si="6"/>
        <v>-5.7013771004505998E-2</v>
      </c>
      <c r="E70" s="196">
        <f>PPCL_NG!J70+PPCL_Spot!J70+GT_NG!J70+GT_Spot!J70+Bawana_NG!J70+Bawana_RLNG!J70+Bawana_Spot!J70</f>
        <v>130.6</v>
      </c>
      <c r="F70" s="196">
        <f>PPCL_NG!Q70+PPCL_Spot!Q70+GT_NG!Q70+GT_Spot!Q70+Bawana_NG!Q70+Bawana_RLNG!Q70+Bawana_Spot!Q70</f>
        <v>130.63553659675384</v>
      </c>
      <c r="G70" s="197">
        <f t="shared" si="7"/>
        <v>-3.5536596753843241E-2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23.489784462077871</v>
      </c>
      <c r="J70" s="197">
        <f t="shared" si="8"/>
        <v>2.1553792212714029E-4</v>
      </c>
      <c r="K70" s="196">
        <f>PPCL_NG!L70+PPCL_Spot!L70+GT_NG!L70+GT_Spot!L70+Bawana_NG!L70+Bawana_RLNG!L70+Bawana_Spot!L70</f>
        <v>107.42</v>
      </c>
      <c r="L70" s="196">
        <f>PPCL_NG!S70+PPCL_Spot!S70+GT_NG!S70+GT_Spot!S70+Bawana_NG!S70+Bawana_RLNG!S70+Bawana_Spot!S70</f>
        <v>107.42908782665259</v>
      </c>
      <c r="M70" s="197">
        <f t="shared" si="9"/>
        <v>-9.0878266525891149E-3</v>
      </c>
      <c r="N70" s="196">
        <f>PPCL_NG!M70+PPCL_Spot!M70+GT_NG!M70+GT_Spot!M70+Bawana_NG!M70+Bawana_RLNG!M70+Bawana_Spot!M70</f>
        <v>177.51999999999998</v>
      </c>
      <c r="O70" s="196">
        <f>PPCL_NG!T70+PPCL_Spot!T70+GT_NG!T70+GT_Spot!T70+Bawana_NG!T70+Bawana_RLNG!T70+Bawana_Spot!T70</f>
        <v>177.56857734351124</v>
      </c>
      <c r="P70" s="197">
        <f t="shared" si="10"/>
        <v>-4.8577343511254867E-2</v>
      </c>
      <c r="Q70" s="197">
        <f t="shared" si="11"/>
        <v>-0.15000000000006608</v>
      </c>
    </row>
    <row r="71" spans="1:17">
      <c r="A71" s="33" t="s">
        <v>113</v>
      </c>
      <c r="B71" s="196">
        <f>PPCL_NG!I71+PPCL_Spot!I71+GT_NG!I71+GT_Spot!I71+Bawana_NG!I71+Bawana_RLNG!I71+Bawana_Spot!I71</f>
        <v>306.06</v>
      </c>
      <c r="C71" s="196">
        <f>PPCL_NG!P71+PPCL_Spot!P71+GT_NG!P71+GT_Spot!P71+Bawana_NG!P71+Bawana_RLNG!P71+Bawana_Spot!P71</f>
        <v>306.12120679554772</v>
      </c>
      <c r="D71" s="197">
        <f t="shared" si="6"/>
        <v>-6.1206795547718684E-2</v>
      </c>
      <c r="E71" s="196">
        <f>PPCL_NG!J71+PPCL_Spot!J71+GT_NG!J71+GT_Spot!J71+Bawana_NG!J71+Bawana_RLNG!J71+Bawana_Spot!J71</f>
        <v>130.6</v>
      </c>
      <c r="F71" s="196">
        <f>PPCL_NG!Q71+PPCL_Spot!Q71+GT_NG!Q71+GT_Spot!Q71+Bawana_NG!Q71+Bawana_RLNG!Q71+Bawana_Spot!Q71</f>
        <v>130.63749267721147</v>
      </c>
      <c r="G71" s="197">
        <f t="shared" si="7"/>
        <v>-3.7492677211474756E-2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112.53</v>
      </c>
      <c r="L71" s="196">
        <f>PPCL_NG!S71+PPCL_Spot!S71+GT_NG!S71+GT_Spot!S71+Bawana_NG!S71+Bawana_RLNG!S71+Bawana_Spot!S71</f>
        <v>112.53974809607499</v>
      </c>
      <c r="M71" s="197">
        <f t="shared" si="9"/>
        <v>-9.7480960749862788E-3</v>
      </c>
      <c r="N71" s="196">
        <f>PPCL_NG!M71+PPCL_Spot!M71+GT_NG!M71+GT_Spot!M71+Bawana_NG!M71+Bawana_RLNG!M71+Bawana_Spot!M71</f>
        <v>177.51999999999998</v>
      </c>
      <c r="O71" s="196">
        <f>PPCL_NG!T71+PPCL_Spot!T71+GT_NG!T71+GT_Spot!T71+Bawana_NG!T71+Bawana_RLNG!T71+Bawana_Spot!T71</f>
        <v>177.57155243116577</v>
      </c>
      <c r="P71" s="197">
        <f t="shared" si="10"/>
        <v>-5.1552431165788448E-2</v>
      </c>
      <c r="Q71" s="197">
        <f t="shared" si="11"/>
        <v>-0.15999999999996817</v>
      </c>
    </row>
    <row r="72" spans="1:17">
      <c r="A72" s="33" t="s">
        <v>114</v>
      </c>
      <c r="B72" s="196">
        <f>PPCL_NG!I72+PPCL_Spot!I72+GT_NG!I72+GT_Spot!I72+Bawana_NG!I72+Bawana_RLNG!I72+Bawana_Spot!I72</f>
        <v>306.06</v>
      </c>
      <c r="C72" s="196">
        <f>PPCL_NG!P72+PPCL_Spot!P72+GT_NG!P72+GT_Spot!P72+Bawana_NG!P72+Bawana_RLNG!P72+Bawana_Spot!P72</f>
        <v>306.12120679554778</v>
      </c>
      <c r="D72" s="197">
        <f t="shared" si="6"/>
        <v>-6.1206795547775528E-2</v>
      </c>
      <c r="E72" s="196">
        <f>PPCL_NG!J72+PPCL_Spot!J72+GT_NG!J72+GT_Spot!J72+Bawana_NG!J72+Bawana_RLNG!J72+Bawana_Spot!J72</f>
        <v>130.6</v>
      </c>
      <c r="F72" s="196">
        <f>PPCL_NG!Q72+PPCL_Spot!Q72+GT_NG!Q72+GT_Spot!Q72+Bawana_NG!Q72+Bawana_RLNG!Q72+Bawana_Spot!Q72</f>
        <v>130.63749267721147</v>
      </c>
      <c r="G72" s="197">
        <f t="shared" si="7"/>
        <v>-3.7492677211474756E-2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109.17</v>
      </c>
      <c r="L72" s="196">
        <f>PPCL_NG!S72+PPCL_Spot!S72+GT_NG!S72+GT_Spot!S72+Bawana_NG!S72+Bawana_RLNG!S72+Bawana_Spot!S72</f>
        <v>109.17974809607499</v>
      </c>
      <c r="M72" s="197">
        <f t="shared" si="9"/>
        <v>-9.7480960749862788E-3</v>
      </c>
      <c r="N72" s="196">
        <f>PPCL_NG!M72+PPCL_Spot!M72+GT_NG!M72+GT_Spot!M72+Bawana_NG!M72+Bawana_RLNG!M72+Bawana_Spot!M72</f>
        <v>177.51999999999998</v>
      </c>
      <c r="O72" s="196">
        <f>PPCL_NG!T72+PPCL_Spot!T72+GT_NG!T72+GT_Spot!T72+Bawana_NG!T72+Bawana_RLNG!T72+Bawana_Spot!T72</f>
        <v>177.5715524311658</v>
      </c>
      <c r="P72" s="197">
        <f t="shared" si="10"/>
        <v>-5.155243116581687E-2</v>
      </c>
      <c r="Q72" s="197">
        <f t="shared" si="11"/>
        <v>-0.16000000000005343</v>
      </c>
    </row>
    <row r="73" spans="1:17">
      <c r="A73" s="33" t="s">
        <v>115</v>
      </c>
      <c r="B73" s="196">
        <f>PPCL_NG!I73+PPCL_Spot!I73+GT_NG!I73+GT_Spot!I73+Bawana_NG!I73+Bawana_RLNG!I73+Bawana_Spot!I73</f>
        <v>306.06</v>
      </c>
      <c r="C73" s="196">
        <f>PPCL_NG!P73+PPCL_Spot!P73+GT_NG!P73+GT_Spot!P73+Bawana_NG!P73+Bawana_RLNG!P73+Bawana_Spot!P73</f>
        <v>306.11701377100451</v>
      </c>
      <c r="D73" s="197">
        <f t="shared" si="6"/>
        <v>-5.7013771004505998E-2</v>
      </c>
      <c r="E73" s="196">
        <f>PPCL_NG!J73+PPCL_Spot!J73+GT_NG!J73+GT_Spot!J73+Bawana_NG!J73+Bawana_RLNG!J73+Bawana_Spot!J73</f>
        <v>130.6</v>
      </c>
      <c r="F73" s="196">
        <f>PPCL_NG!Q73+PPCL_Spot!Q73+GT_NG!Q73+GT_Spot!Q73+Bawana_NG!Q73+Bawana_RLNG!Q73+Bawana_Spot!Q73</f>
        <v>130.63553659675384</v>
      </c>
      <c r="G73" s="197">
        <f t="shared" si="7"/>
        <v>-3.5536596753843241E-2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23.489784462077871</v>
      </c>
      <c r="J73" s="197">
        <f t="shared" si="8"/>
        <v>2.1553792212714029E-4</v>
      </c>
      <c r="K73" s="196">
        <f>PPCL_NG!L73+PPCL_Spot!L73+GT_NG!L73+GT_Spot!L73+Bawana_NG!L73+Bawana_RLNG!L73+Bawana_Spot!L73</f>
        <v>107.42</v>
      </c>
      <c r="L73" s="196">
        <f>PPCL_NG!S73+PPCL_Spot!S73+GT_NG!S73+GT_Spot!S73+Bawana_NG!S73+Bawana_RLNG!S73+Bawana_Spot!S73</f>
        <v>107.42908782665259</v>
      </c>
      <c r="M73" s="197">
        <f t="shared" si="9"/>
        <v>-9.0878266525891149E-3</v>
      </c>
      <c r="N73" s="196">
        <f>PPCL_NG!M73+PPCL_Spot!M73+GT_NG!M73+GT_Spot!M73+Bawana_NG!M73+Bawana_RLNG!M73+Bawana_Spot!M73</f>
        <v>177.51999999999998</v>
      </c>
      <c r="O73" s="196">
        <f>PPCL_NG!T73+PPCL_Spot!T73+GT_NG!T73+GT_Spot!T73+Bawana_NG!T73+Bawana_RLNG!T73+Bawana_Spot!T73</f>
        <v>177.56857734351124</v>
      </c>
      <c r="P73" s="197">
        <f t="shared" si="10"/>
        <v>-4.8577343511254867E-2</v>
      </c>
      <c r="Q73" s="197">
        <f t="shared" si="11"/>
        <v>-0.15000000000006608</v>
      </c>
    </row>
    <row r="74" spans="1:17">
      <c r="A74" s="33" t="s">
        <v>116</v>
      </c>
      <c r="B74" s="196">
        <f>PPCL_NG!I74+PPCL_Spot!I74+GT_NG!I74+GT_Spot!I74+Bawana_NG!I74+Bawana_RLNG!I74+Bawana_Spot!I74</f>
        <v>306.06</v>
      </c>
      <c r="C74" s="196">
        <f>PPCL_NG!P74+PPCL_Spot!P74+GT_NG!P74+GT_Spot!P74+Bawana_NG!P74+Bawana_RLNG!P74+Bawana_Spot!P74</f>
        <v>306.11701377100451</v>
      </c>
      <c r="D74" s="197">
        <f t="shared" si="6"/>
        <v>-5.7013771004505998E-2</v>
      </c>
      <c r="E74" s="196">
        <f>PPCL_NG!J74+PPCL_Spot!J74+GT_NG!J74+GT_Spot!J74+Bawana_NG!J74+Bawana_RLNG!J74+Bawana_Spot!J74</f>
        <v>130.6</v>
      </c>
      <c r="F74" s="196">
        <f>PPCL_NG!Q74+PPCL_Spot!Q74+GT_NG!Q74+GT_Spot!Q74+Bawana_NG!Q74+Bawana_RLNG!Q74+Bawana_Spot!Q74</f>
        <v>130.63553659675384</v>
      </c>
      <c r="G74" s="197">
        <f t="shared" si="7"/>
        <v>-3.5536596753843241E-2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23.489784462077871</v>
      </c>
      <c r="J74" s="197">
        <f t="shared" si="8"/>
        <v>2.1553792212714029E-4</v>
      </c>
      <c r="K74" s="196">
        <f>PPCL_NG!L74+PPCL_Spot!L74+GT_NG!L74+GT_Spot!L74+Bawana_NG!L74+Bawana_RLNG!L74+Bawana_Spot!L74</f>
        <v>107.42</v>
      </c>
      <c r="L74" s="196">
        <f>PPCL_NG!S74+PPCL_Spot!S74+GT_NG!S74+GT_Spot!S74+Bawana_NG!S74+Bawana_RLNG!S74+Bawana_Spot!S74</f>
        <v>107.42908782665259</v>
      </c>
      <c r="M74" s="197">
        <f t="shared" si="9"/>
        <v>-9.0878266525891149E-3</v>
      </c>
      <c r="N74" s="196">
        <f>PPCL_NG!M74+PPCL_Spot!M74+GT_NG!M74+GT_Spot!M74+Bawana_NG!M74+Bawana_RLNG!M74+Bawana_Spot!M74</f>
        <v>177.51999999999998</v>
      </c>
      <c r="O74" s="196">
        <f>PPCL_NG!T74+PPCL_Spot!T74+GT_NG!T74+GT_Spot!T74+Bawana_NG!T74+Bawana_RLNG!T74+Bawana_Spot!T74</f>
        <v>177.56857734351124</v>
      </c>
      <c r="P74" s="197">
        <f t="shared" si="10"/>
        <v>-4.8577343511254867E-2</v>
      </c>
      <c r="Q74" s="197">
        <f t="shared" si="11"/>
        <v>-0.15000000000006608</v>
      </c>
    </row>
    <row r="75" spans="1:17">
      <c r="A75" s="33" t="s">
        <v>117</v>
      </c>
      <c r="B75" s="196">
        <f>PPCL_NG!I75+PPCL_Spot!I75+GT_NG!I75+GT_Spot!I75+Bawana_NG!I75+Bawana_RLNG!I75+Bawana_Spot!I75</f>
        <v>306.06</v>
      </c>
      <c r="C75" s="196">
        <f>PPCL_NG!P75+PPCL_Spot!P75+GT_NG!P75+GT_Spot!P75+Bawana_NG!P75+Bawana_RLNG!P75+Bawana_Spot!P75</f>
        <v>306.2317765126565</v>
      </c>
      <c r="D75" s="197">
        <f t="shared" si="6"/>
        <v>-0.17177651265649274</v>
      </c>
      <c r="E75" s="196">
        <f>PPCL_NG!J75+PPCL_Spot!J75+GT_NG!J75+GT_Spot!J75+Bawana_NG!J75+Bawana_RLNG!J75+Bawana_Spot!J75</f>
        <v>130.6</v>
      </c>
      <c r="F75" s="196">
        <f>PPCL_NG!Q75+PPCL_Spot!Q75+GT_NG!Q75+GT_Spot!Q75+Bawana_NG!Q75+Bawana_RLNG!Q75+Bawana_Spot!Q75</f>
        <v>130.70583536652538</v>
      </c>
      <c r="G75" s="197">
        <f t="shared" si="7"/>
        <v>-0.10583536652538328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23.489784462077871</v>
      </c>
      <c r="J75" s="197">
        <f t="shared" si="8"/>
        <v>2.1553792212714029E-4</v>
      </c>
      <c r="K75" s="196">
        <f>PPCL_NG!L75+PPCL_Spot!L75+GT_NG!L75+GT_Spot!L75+Bawana_NG!L75+Bawana_RLNG!L75+Bawana_Spot!L75</f>
        <v>107.42</v>
      </c>
      <c r="L75" s="196">
        <f>PPCL_NG!S75+PPCL_Spot!S75+GT_NG!S75+GT_Spot!S75+Bawana_NG!S75+Bawana_RLNG!S75+Bawana_Spot!S75</f>
        <v>107.44736550679319</v>
      </c>
      <c r="M75" s="197">
        <f t="shared" si="9"/>
        <v>-2.7365506793188388E-2</v>
      </c>
      <c r="N75" s="196">
        <f>PPCL_NG!M75+PPCL_Spot!M75+GT_NG!M75+GT_Spot!M75+Bawana_NG!M75+Bawana_RLNG!M75+Bawana_Spot!M75</f>
        <v>177.51999999999998</v>
      </c>
      <c r="O75" s="196">
        <f>PPCL_NG!T75+PPCL_Spot!T75+GT_NG!T75+GT_Spot!T75+Bawana_NG!T75+Bawana_RLNG!T75+Bawana_Spot!T75</f>
        <v>177.66523815194711</v>
      </c>
      <c r="P75" s="197">
        <f t="shared" si="10"/>
        <v>-0.14523815194712597</v>
      </c>
      <c r="Q75" s="197">
        <f t="shared" si="11"/>
        <v>-0.45000000000006324</v>
      </c>
    </row>
    <row r="76" spans="1:17">
      <c r="A76" s="33" t="s">
        <v>118</v>
      </c>
      <c r="B76" s="196">
        <f>PPCL_NG!I76+PPCL_Spot!I76+GT_NG!I76+GT_Spot!I76+Bawana_NG!I76+Bawana_RLNG!I76+Bawana_Spot!I76</f>
        <v>306.06</v>
      </c>
      <c r="C76" s="196">
        <f>PPCL_NG!P76+PPCL_Spot!P76+GT_NG!P76+GT_Spot!P76+Bawana_NG!P76+Bawana_RLNG!P76+Bawana_Spot!P76</f>
        <v>306.2317765126565</v>
      </c>
      <c r="D76" s="197">
        <f t="shared" si="6"/>
        <v>-0.17177651265649274</v>
      </c>
      <c r="E76" s="196">
        <f>PPCL_NG!J76+PPCL_Spot!J76+GT_NG!J76+GT_Spot!J76+Bawana_NG!J76+Bawana_RLNG!J76+Bawana_Spot!J76</f>
        <v>130.6</v>
      </c>
      <c r="F76" s="196">
        <f>PPCL_NG!Q76+PPCL_Spot!Q76+GT_NG!Q76+GT_Spot!Q76+Bawana_NG!Q76+Bawana_RLNG!Q76+Bawana_Spot!Q76</f>
        <v>130.70583536652538</v>
      </c>
      <c r="G76" s="197">
        <f t="shared" si="7"/>
        <v>-0.10583536652538328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23.489784462077871</v>
      </c>
      <c r="J76" s="197">
        <f t="shared" si="8"/>
        <v>2.1553792212714029E-4</v>
      </c>
      <c r="K76" s="196">
        <f>PPCL_NG!L76+PPCL_Spot!L76+GT_NG!L76+GT_Spot!L76+Bawana_NG!L76+Bawana_RLNG!L76+Bawana_Spot!L76</f>
        <v>107.42</v>
      </c>
      <c r="L76" s="196">
        <f>PPCL_NG!S76+PPCL_Spot!S76+GT_NG!S76+GT_Spot!S76+Bawana_NG!S76+Bawana_RLNG!S76+Bawana_Spot!S76</f>
        <v>107.44736550679319</v>
      </c>
      <c r="M76" s="197">
        <f t="shared" si="9"/>
        <v>-2.7365506793188388E-2</v>
      </c>
      <c r="N76" s="196">
        <f>PPCL_NG!M76+PPCL_Spot!M76+GT_NG!M76+GT_Spot!M76+Bawana_NG!M76+Bawana_RLNG!M76+Bawana_Spot!M76</f>
        <v>177.51999999999998</v>
      </c>
      <c r="O76" s="196">
        <f>PPCL_NG!T76+PPCL_Spot!T76+GT_NG!T76+GT_Spot!T76+Bawana_NG!T76+Bawana_RLNG!T76+Bawana_Spot!T76</f>
        <v>177.66523815194711</v>
      </c>
      <c r="P76" s="197">
        <f t="shared" si="10"/>
        <v>-0.14523815194712597</v>
      </c>
      <c r="Q76" s="197">
        <f t="shared" si="11"/>
        <v>-0.45000000000006324</v>
      </c>
    </row>
    <row r="77" spans="1:17">
      <c r="A77" s="33" t="s">
        <v>119</v>
      </c>
      <c r="B77" s="196">
        <f>PPCL_NG!I77+PPCL_Spot!I77+GT_NG!I77+GT_Spot!I77+Bawana_NG!I77+Bawana_RLNG!I77+Bawana_Spot!I77</f>
        <v>306.06</v>
      </c>
      <c r="C77" s="196">
        <f>PPCL_NG!P77+PPCL_Spot!P77+GT_NG!P77+GT_Spot!P77+Bawana_NG!P77+Bawana_RLNG!P77+Bawana_Spot!P77</f>
        <v>306.2317765126565</v>
      </c>
      <c r="D77" s="197">
        <f t="shared" si="6"/>
        <v>-0.17177651265649274</v>
      </c>
      <c r="E77" s="196">
        <f>PPCL_NG!J77+PPCL_Spot!J77+GT_NG!J77+GT_Spot!J77+Bawana_NG!J77+Bawana_RLNG!J77+Bawana_Spot!J77</f>
        <v>130.6</v>
      </c>
      <c r="F77" s="196">
        <f>PPCL_NG!Q77+PPCL_Spot!Q77+GT_NG!Q77+GT_Spot!Q77+Bawana_NG!Q77+Bawana_RLNG!Q77+Bawana_Spot!Q77</f>
        <v>130.70583536652538</v>
      </c>
      <c r="G77" s="197">
        <f t="shared" si="7"/>
        <v>-0.10583536652538328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23.489784462077871</v>
      </c>
      <c r="J77" s="197">
        <f t="shared" si="8"/>
        <v>2.1553792212714029E-4</v>
      </c>
      <c r="K77" s="196">
        <f>PPCL_NG!L77+PPCL_Spot!L77+GT_NG!L77+GT_Spot!L77+Bawana_NG!L77+Bawana_RLNG!L77+Bawana_Spot!L77</f>
        <v>107.42</v>
      </c>
      <c r="L77" s="196">
        <f>PPCL_NG!S77+PPCL_Spot!S77+GT_NG!S77+GT_Spot!S77+Bawana_NG!S77+Bawana_RLNG!S77+Bawana_Spot!S77</f>
        <v>107.44736550679319</v>
      </c>
      <c r="M77" s="197">
        <f t="shared" si="9"/>
        <v>-2.7365506793188388E-2</v>
      </c>
      <c r="N77" s="196">
        <f>PPCL_NG!M77+PPCL_Spot!M77+GT_NG!M77+GT_Spot!M77+Bawana_NG!M77+Bawana_RLNG!M77+Bawana_Spot!M77</f>
        <v>177.51999999999998</v>
      </c>
      <c r="O77" s="196">
        <f>PPCL_NG!T77+PPCL_Spot!T77+GT_NG!T77+GT_Spot!T77+Bawana_NG!T77+Bawana_RLNG!T77+Bawana_Spot!T77</f>
        <v>177.66523815194711</v>
      </c>
      <c r="P77" s="197">
        <f t="shared" si="10"/>
        <v>-0.14523815194712597</v>
      </c>
      <c r="Q77" s="197">
        <f t="shared" si="11"/>
        <v>-0.45000000000006324</v>
      </c>
    </row>
    <row r="78" spans="1:17">
      <c r="A78" s="33" t="s">
        <v>120</v>
      </c>
      <c r="B78" s="196">
        <f>PPCL_NG!I78+PPCL_Spot!I78+GT_NG!I78+GT_Spot!I78+Bawana_NG!I78+Bawana_RLNG!I78+Bawana_Spot!I78</f>
        <v>306.06</v>
      </c>
      <c r="C78" s="196">
        <f>PPCL_NG!P78+PPCL_Spot!P78+GT_NG!P78+GT_Spot!P78+Bawana_NG!P78+Bawana_RLNG!P78+Bawana_Spot!P78</f>
        <v>306.2317765126565</v>
      </c>
      <c r="D78" s="197">
        <f t="shared" si="6"/>
        <v>-0.17177651265649274</v>
      </c>
      <c r="E78" s="196">
        <f>PPCL_NG!J78+PPCL_Spot!J78+GT_NG!J78+GT_Spot!J78+Bawana_NG!J78+Bawana_RLNG!J78+Bawana_Spot!J78</f>
        <v>130.6</v>
      </c>
      <c r="F78" s="196">
        <f>PPCL_NG!Q78+PPCL_Spot!Q78+GT_NG!Q78+GT_Spot!Q78+Bawana_NG!Q78+Bawana_RLNG!Q78+Bawana_Spot!Q78</f>
        <v>130.70583536652538</v>
      </c>
      <c r="G78" s="197">
        <f t="shared" si="7"/>
        <v>-0.10583536652538328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23.489784462077871</v>
      </c>
      <c r="J78" s="197">
        <f t="shared" si="8"/>
        <v>2.1553792212714029E-4</v>
      </c>
      <c r="K78" s="196">
        <f>PPCL_NG!L78+PPCL_Spot!L78+GT_NG!L78+GT_Spot!L78+Bawana_NG!L78+Bawana_RLNG!L78+Bawana_Spot!L78</f>
        <v>107.42</v>
      </c>
      <c r="L78" s="196">
        <f>PPCL_NG!S78+PPCL_Spot!S78+GT_NG!S78+GT_Spot!S78+Bawana_NG!S78+Bawana_RLNG!S78+Bawana_Spot!S78</f>
        <v>107.44736550679319</v>
      </c>
      <c r="M78" s="197">
        <f t="shared" si="9"/>
        <v>-2.7365506793188388E-2</v>
      </c>
      <c r="N78" s="196">
        <f>PPCL_NG!M78+PPCL_Spot!M78+GT_NG!M78+GT_Spot!M78+Bawana_NG!M78+Bawana_RLNG!M78+Bawana_Spot!M78</f>
        <v>177.51999999999998</v>
      </c>
      <c r="O78" s="196">
        <f>PPCL_NG!T78+PPCL_Spot!T78+GT_NG!T78+GT_Spot!T78+Bawana_NG!T78+Bawana_RLNG!T78+Bawana_Spot!T78</f>
        <v>177.66523815194711</v>
      </c>
      <c r="P78" s="197">
        <f t="shared" si="10"/>
        <v>-0.14523815194712597</v>
      </c>
      <c r="Q78" s="197">
        <f t="shared" si="11"/>
        <v>-0.45000000000006324</v>
      </c>
    </row>
    <row r="79" spans="1:17">
      <c r="A79" s="33" t="s">
        <v>121</v>
      </c>
      <c r="B79" s="196">
        <f>PPCL_NG!I79+PPCL_Spot!I79+GT_NG!I79+GT_Spot!I79+Bawana_NG!I79+Bawana_RLNG!I79+Bawana_Spot!I79</f>
        <v>309.06</v>
      </c>
      <c r="C79" s="196">
        <f>PPCL_NG!P79+PPCL_Spot!P79+GT_NG!P79+GT_Spot!P79+Bawana_NG!P79+Bawana_RLNG!P79+Bawana_Spot!P79</f>
        <v>309.2317765126565</v>
      </c>
      <c r="D79" s="197">
        <f t="shared" si="6"/>
        <v>-0.17177651265649274</v>
      </c>
      <c r="E79" s="196">
        <f>PPCL_NG!J79+PPCL_Spot!J79+GT_NG!J79+GT_Spot!J79+Bawana_NG!J79+Bawana_RLNG!J79+Bawana_Spot!J79</f>
        <v>130.6</v>
      </c>
      <c r="F79" s="196">
        <f>PPCL_NG!Q79+PPCL_Spot!Q79+GT_NG!Q79+GT_Spot!Q79+Bawana_NG!Q79+Bawana_RLNG!Q79+Bawana_Spot!Q79</f>
        <v>130.70583536652538</v>
      </c>
      <c r="G79" s="197">
        <f t="shared" si="7"/>
        <v>-0.10583536652538328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23.489784462077871</v>
      </c>
      <c r="J79" s="197">
        <f t="shared" si="8"/>
        <v>2.1553792212714029E-4</v>
      </c>
      <c r="K79" s="196">
        <f>PPCL_NG!L79+PPCL_Spot!L79+GT_NG!L79+GT_Spot!L79+Bawana_NG!L79+Bawana_RLNG!L79+Bawana_Spot!L79</f>
        <v>107.42</v>
      </c>
      <c r="L79" s="196">
        <f>PPCL_NG!S79+PPCL_Spot!S79+GT_NG!S79+GT_Spot!S79+Bawana_NG!S79+Bawana_RLNG!S79+Bawana_Spot!S79</f>
        <v>107.44736550679319</v>
      </c>
      <c r="M79" s="197">
        <f t="shared" si="9"/>
        <v>-2.7365506793188388E-2</v>
      </c>
      <c r="N79" s="196">
        <f>PPCL_NG!M79+PPCL_Spot!M79+GT_NG!M79+GT_Spot!M79+Bawana_NG!M79+Bawana_RLNG!M79+Bawana_Spot!M79</f>
        <v>177.51999999999998</v>
      </c>
      <c r="O79" s="196">
        <f>PPCL_NG!T79+PPCL_Spot!T79+GT_NG!T79+GT_Spot!T79+Bawana_NG!T79+Bawana_RLNG!T79+Bawana_Spot!T79</f>
        <v>177.66523815194711</v>
      </c>
      <c r="P79" s="197">
        <f t="shared" si="10"/>
        <v>-0.14523815194712597</v>
      </c>
      <c r="Q79" s="197">
        <f t="shared" si="11"/>
        <v>-0.45000000000006324</v>
      </c>
    </row>
    <row r="80" spans="1:17">
      <c r="A80" s="33" t="s">
        <v>122</v>
      </c>
      <c r="B80" s="196">
        <f>PPCL_NG!I80+PPCL_Spot!I80+GT_NG!I80+GT_Spot!I80+Bawana_NG!I80+Bawana_RLNG!I80+Bawana_Spot!I80</f>
        <v>309.06</v>
      </c>
      <c r="C80" s="196">
        <f>PPCL_NG!P80+PPCL_Spot!P80+GT_NG!P80+GT_Spot!P80+Bawana_NG!P80+Bawana_RLNG!P80+Bawana_Spot!P80</f>
        <v>309.2317765126565</v>
      </c>
      <c r="D80" s="197">
        <f t="shared" si="6"/>
        <v>-0.17177651265649274</v>
      </c>
      <c r="E80" s="196">
        <f>PPCL_NG!J80+PPCL_Spot!J80+GT_NG!J80+GT_Spot!J80+Bawana_NG!J80+Bawana_RLNG!J80+Bawana_Spot!J80</f>
        <v>130.6</v>
      </c>
      <c r="F80" s="196">
        <f>PPCL_NG!Q80+PPCL_Spot!Q80+GT_NG!Q80+GT_Spot!Q80+Bawana_NG!Q80+Bawana_RLNG!Q80+Bawana_Spot!Q80</f>
        <v>130.70583536652538</v>
      </c>
      <c r="G80" s="197">
        <f t="shared" si="7"/>
        <v>-0.10583536652538328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23.489784462077871</v>
      </c>
      <c r="J80" s="197">
        <f t="shared" si="8"/>
        <v>2.1553792212714029E-4</v>
      </c>
      <c r="K80" s="196">
        <f>PPCL_NG!L80+PPCL_Spot!L80+GT_NG!L80+GT_Spot!L80+Bawana_NG!L80+Bawana_RLNG!L80+Bawana_Spot!L80</f>
        <v>107.42</v>
      </c>
      <c r="L80" s="196">
        <f>PPCL_NG!S80+PPCL_Spot!S80+GT_NG!S80+GT_Spot!S80+Bawana_NG!S80+Bawana_RLNG!S80+Bawana_Spot!S80</f>
        <v>107.44736550679319</v>
      </c>
      <c r="M80" s="197">
        <f t="shared" si="9"/>
        <v>-2.7365506793188388E-2</v>
      </c>
      <c r="N80" s="196">
        <f>PPCL_NG!M80+PPCL_Spot!M80+GT_NG!M80+GT_Spot!M80+Bawana_NG!M80+Bawana_RLNG!M80+Bawana_Spot!M80</f>
        <v>177.51999999999998</v>
      </c>
      <c r="O80" s="196">
        <f>PPCL_NG!T80+PPCL_Spot!T80+GT_NG!T80+GT_Spot!T80+Bawana_NG!T80+Bawana_RLNG!T80+Bawana_Spot!T80</f>
        <v>177.66523815194711</v>
      </c>
      <c r="P80" s="197">
        <f t="shared" si="10"/>
        <v>-0.14523815194712597</v>
      </c>
      <c r="Q80" s="197">
        <f t="shared" si="11"/>
        <v>-0.45000000000006324</v>
      </c>
    </row>
    <row r="81" spans="1:17">
      <c r="A81" s="33" t="s">
        <v>123</v>
      </c>
      <c r="B81" s="196">
        <f>PPCL_NG!I81+PPCL_Spot!I81+GT_NG!I81+GT_Spot!I81+Bawana_NG!I81+Bawana_RLNG!I81+Bawana_Spot!I81</f>
        <v>309.06</v>
      </c>
      <c r="C81" s="196">
        <f>PPCL_NG!P81+PPCL_Spot!P81+GT_NG!P81+GT_Spot!P81+Bawana_NG!P81+Bawana_RLNG!P81+Bawana_Spot!P81</f>
        <v>309.23179362012263</v>
      </c>
      <c r="D81" s="197">
        <f t="shared" si="6"/>
        <v>-0.171793620122628</v>
      </c>
      <c r="E81" s="196">
        <f>PPCL_NG!J81+PPCL_Spot!J81+GT_NG!J81+GT_Spot!J81+Bawana_NG!J81+Bawana_RLNG!J81+Bawana_Spot!J81</f>
        <v>130.6</v>
      </c>
      <c r="F81" s="196">
        <f>PPCL_NG!Q81+PPCL_Spot!Q81+GT_NG!Q81+GT_Spot!Q81+Bawana_NG!Q81+Bawana_RLNG!Q81+Bawana_Spot!Q81</f>
        <v>130.70584334729912</v>
      </c>
      <c r="G81" s="197">
        <f t="shared" si="7"/>
        <v>-0.10584334729912825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23.489785341468792</v>
      </c>
      <c r="J81" s="197">
        <f t="shared" si="8"/>
        <v>2.1465853120616885E-4</v>
      </c>
      <c r="K81" s="196">
        <f>PPCL_NG!L81+PPCL_Spot!L81+GT_NG!L81+GT_Spot!L81+Bawana_NG!L81+Bawana_RLNG!L81+Bawana_Spot!L81</f>
        <v>108.53</v>
      </c>
      <c r="L81" s="196">
        <f>PPCL_NG!S81+PPCL_Spot!S81+GT_NG!S81+GT_Spot!S81+Bawana_NG!S81+Bawana_RLNG!S81+Bawana_Spot!S81</f>
        <v>108.55732740085722</v>
      </c>
      <c r="M81" s="197">
        <f t="shared" si="9"/>
        <v>-2.7327400857217299E-2</v>
      </c>
      <c r="N81" s="196">
        <f>PPCL_NG!M81+PPCL_Spot!M81+GT_NG!M81+GT_Spot!M81+Bawana_NG!M81+Bawana_RLNG!M81+Bawana_Spot!M81</f>
        <v>217.51999999999998</v>
      </c>
      <c r="O81" s="196">
        <f>PPCL_NG!T81+PPCL_Spot!T81+GT_NG!T81+GT_Spot!T81+Bawana_NG!T81+Bawana_RLNG!T81+Bawana_Spot!T81</f>
        <v>217.66525029025223</v>
      </c>
      <c r="P81" s="197">
        <f t="shared" si="10"/>
        <v>-0.14525029025224967</v>
      </c>
      <c r="Q81" s="197">
        <f t="shared" si="11"/>
        <v>-0.45000000000001705</v>
      </c>
    </row>
    <row r="82" spans="1:17">
      <c r="A82" s="33" t="s">
        <v>124</v>
      </c>
      <c r="B82" s="196">
        <f>PPCL_NG!I82+PPCL_Spot!I82+GT_NG!I82+GT_Spot!I82+Bawana_NG!I82+Bawana_RLNG!I82+Bawana_Spot!I82</f>
        <v>309.06</v>
      </c>
      <c r="C82" s="196">
        <f>PPCL_NG!P82+PPCL_Spot!P82+GT_NG!P82+GT_Spot!P82+Bawana_NG!P82+Bawana_RLNG!P82+Bawana_Spot!P82</f>
        <v>309.23179362012263</v>
      </c>
      <c r="D82" s="197">
        <f t="shared" si="6"/>
        <v>-0.171793620122628</v>
      </c>
      <c r="E82" s="196">
        <f>PPCL_NG!J82+PPCL_Spot!J82+GT_NG!J82+GT_Spot!J82+Bawana_NG!J82+Bawana_RLNG!J82+Bawana_Spot!J82</f>
        <v>130.6</v>
      </c>
      <c r="F82" s="196">
        <f>PPCL_NG!Q82+PPCL_Spot!Q82+GT_NG!Q82+GT_Spot!Q82+Bawana_NG!Q82+Bawana_RLNG!Q82+Bawana_Spot!Q82</f>
        <v>130.70584334729912</v>
      </c>
      <c r="G82" s="197">
        <f t="shared" si="7"/>
        <v>-0.10584334729912825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23.489785341468792</v>
      </c>
      <c r="J82" s="197">
        <f t="shared" si="8"/>
        <v>2.1465853120616885E-4</v>
      </c>
      <c r="K82" s="196">
        <f>PPCL_NG!L82+PPCL_Spot!L82+GT_NG!L82+GT_Spot!L82+Bawana_NG!L82+Bawana_RLNG!L82+Bawana_Spot!L82</f>
        <v>108.53</v>
      </c>
      <c r="L82" s="196">
        <f>PPCL_NG!S82+PPCL_Spot!S82+GT_NG!S82+GT_Spot!S82+Bawana_NG!S82+Bawana_RLNG!S82+Bawana_Spot!S82</f>
        <v>108.55732740085722</v>
      </c>
      <c r="M82" s="197">
        <f t="shared" si="9"/>
        <v>-2.7327400857217299E-2</v>
      </c>
      <c r="N82" s="196">
        <f>PPCL_NG!M82+PPCL_Spot!M82+GT_NG!M82+GT_Spot!M82+Bawana_NG!M82+Bawana_RLNG!M82+Bawana_Spot!M82</f>
        <v>217.51999999999998</v>
      </c>
      <c r="O82" s="196">
        <f>PPCL_NG!T82+PPCL_Spot!T82+GT_NG!T82+GT_Spot!T82+Bawana_NG!T82+Bawana_RLNG!T82+Bawana_Spot!T82</f>
        <v>217.66525029025223</v>
      </c>
      <c r="P82" s="197">
        <f t="shared" si="10"/>
        <v>-0.14525029025224967</v>
      </c>
      <c r="Q82" s="197">
        <f t="shared" si="11"/>
        <v>-0.45000000000001705</v>
      </c>
    </row>
    <row r="83" spans="1:17">
      <c r="A83" s="33" t="s">
        <v>125</v>
      </c>
      <c r="B83" s="196">
        <f>PPCL_NG!I83+PPCL_Spot!I83+GT_NG!I83+GT_Spot!I83+Bawana_NG!I83+Bawana_RLNG!I83+Bawana_Spot!I83</f>
        <v>300.55</v>
      </c>
      <c r="C83" s="196">
        <f>PPCL_NG!P83+PPCL_Spot!P83+GT_NG!P83+GT_Spot!P83+Bawana_NG!P83+Bawana_RLNG!P83+Bawana_Spot!P83</f>
        <v>300.72596953719977</v>
      </c>
      <c r="D83" s="197">
        <f t="shared" si="6"/>
        <v>-0.17596953719976227</v>
      </c>
      <c r="E83" s="196">
        <f>PPCL_NG!J83+PPCL_Spot!J83+GT_NG!J83+GT_Spot!J83+Bawana_NG!J83+Bawana_RLNG!J83+Bawana_Spot!J83</f>
        <v>125.74000000000001</v>
      </c>
      <c r="F83" s="196">
        <f>PPCL_NG!Q83+PPCL_Spot!Q83+GT_NG!Q83+GT_Spot!Q83+Bawana_NG!Q83+Bawana_RLNG!Q83+Bawana_Spot!Q83</f>
        <v>125.84779144698301</v>
      </c>
      <c r="G83" s="197">
        <f t="shared" si="7"/>
        <v>-0.10779144698300058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23.49</v>
      </c>
      <c r="J83" s="197">
        <f t="shared" si="8"/>
        <v>0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112.55802577621559</v>
      </c>
      <c r="M83" s="197">
        <f t="shared" si="9"/>
        <v>-2.8025776215585552E-2</v>
      </c>
      <c r="N83" s="196">
        <f>PPCL_NG!M83+PPCL_Spot!M83+GT_NG!M83+GT_Spot!M83+Bawana_NG!M83+Bawana_RLNG!M83+Bawana_Spot!M83</f>
        <v>210.82999999999998</v>
      </c>
      <c r="O83" s="196">
        <f>PPCL_NG!T83+PPCL_Spot!T83+GT_NG!T83+GT_Spot!T83+Bawana_NG!T83+Bawana_RLNG!T83+Bawana_Spot!T83</f>
        <v>210.97821323960164</v>
      </c>
      <c r="P83" s="197">
        <f t="shared" si="10"/>
        <v>-0.14821323960165955</v>
      </c>
      <c r="Q83" s="197">
        <f t="shared" si="11"/>
        <v>-0.46000000000000796</v>
      </c>
    </row>
    <row r="84" spans="1:17">
      <c r="A84" s="33" t="s">
        <v>126</v>
      </c>
      <c r="B84" s="196">
        <f>PPCL_NG!I84+PPCL_Spot!I84+GT_NG!I84+GT_Spot!I84+Bawana_NG!I84+Bawana_RLNG!I84+Bawana_Spot!I84</f>
        <v>300.55</v>
      </c>
      <c r="C84" s="196">
        <f>PPCL_NG!P84+PPCL_Spot!P84+GT_NG!P84+GT_Spot!P84+Bawana_NG!P84+Bawana_RLNG!P84+Bawana_Spot!P84</f>
        <v>300.72596953719977</v>
      </c>
      <c r="D84" s="197">
        <f t="shared" si="6"/>
        <v>-0.17596953719976227</v>
      </c>
      <c r="E84" s="196">
        <f>PPCL_NG!J84+PPCL_Spot!J84+GT_NG!J84+GT_Spot!J84+Bawana_NG!J84+Bawana_RLNG!J84+Bawana_Spot!J84</f>
        <v>125.74000000000001</v>
      </c>
      <c r="F84" s="196">
        <f>PPCL_NG!Q84+PPCL_Spot!Q84+GT_NG!Q84+GT_Spot!Q84+Bawana_NG!Q84+Bawana_RLNG!Q84+Bawana_Spot!Q84</f>
        <v>125.84779144698301</v>
      </c>
      <c r="G84" s="197">
        <f t="shared" si="7"/>
        <v>-0.10779144698300058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23.49</v>
      </c>
      <c r="J84" s="197">
        <f t="shared" si="8"/>
        <v>0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112.55802577621559</v>
      </c>
      <c r="M84" s="197">
        <f t="shared" si="9"/>
        <v>-2.8025776215585552E-2</v>
      </c>
      <c r="N84" s="196">
        <f>PPCL_NG!M84+PPCL_Spot!M84+GT_NG!M84+GT_Spot!M84+Bawana_NG!M84+Bawana_RLNG!M84+Bawana_Spot!M84</f>
        <v>210.82999999999998</v>
      </c>
      <c r="O84" s="196">
        <f>PPCL_NG!T84+PPCL_Spot!T84+GT_NG!T84+GT_Spot!T84+Bawana_NG!T84+Bawana_RLNG!T84+Bawana_Spot!T84</f>
        <v>210.97821323960164</v>
      </c>
      <c r="P84" s="197">
        <f t="shared" si="10"/>
        <v>-0.14821323960165955</v>
      </c>
      <c r="Q84" s="197">
        <f t="shared" si="11"/>
        <v>-0.46000000000000796</v>
      </c>
    </row>
    <row r="85" spans="1:17">
      <c r="A85" s="33" t="s">
        <v>127</v>
      </c>
      <c r="B85" s="196">
        <f>PPCL_NG!I85+PPCL_Spot!I85+GT_NG!I85+GT_Spot!I85+Bawana_NG!I85+Bawana_RLNG!I85+Bawana_Spot!I85</f>
        <v>300.55</v>
      </c>
      <c r="C85" s="196">
        <f>PPCL_NG!P85+PPCL_Spot!P85+GT_NG!P85+GT_Spot!P85+Bawana_NG!P85+Bawana_RLNG!P85+Bawana_Spot!P85</f>
        <v>300.72596953719977</v>
      </c>
      <c r="D85" s="197">
        <f t="shared" si="6"/>
        <v>-0.17596953719976227</v>
      </c>
      <c r="E85" s="196">
        <f>PPCL_NG!J85+PPCL_Spot!J85+GT_NG!J85+GT_Spot!J85+Bawana_NG!J85+Bawana_RLNG!J85+Bawana_Spot!J85</f>
        <v>125.74000000000001</v>
      </c>
      <c r="F85" s="196">
        <f>PPCL_NG!Q85+PPCL_Spot!Q85+GT_NG!Q85+GT_Spot!Q85+Bawana_NG!Q85+Bawana_RLNG!Q85+Bawana_Spot!Q85</f>
        <v>125.84779144698301</v>
      </c>
      <c r="G85" s="197">
        <f t="shared" si="7"/>
        <v>-0.10779144698300058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23.49</v>
      </c>
      <c r="J85" s="197">
        <f t="shared" si="8"/>
        <v>0</v>
      </c>
      <c r="K85" s="196">
        <f>PPCL_NG!L85+PPCL_Spot!L85+GT_NG!L85+GT_Spot!L85+Bawana_NG!L85+Bawana_RLNG!L85+Bawana_Spot!L85</f>
        <v>112.53</v>
      </c>
      <c r="L85" s="196">
        <f>PPCL_NG!S85+PPCL_Spot!S85+GT_NG!S85+GT_Spot!S85+Bawana_NG!S85+Bawana_RLNG!S85+Bawana_Spot!S85</f>
        <v>112.55802577621559</v>
      </c>
      <c r="M85" s="197">
        <f t="shared" si="9"/>
        <v>-2.8025776215585552E-2</v>
      </c>
      <c r="N85" s="196">
        <f>PPCL_NG!M85+PPCL_Spot!M85+GT_NG!M85+GT_Spot!M85+Bawana_NG!M85+Bawana_RLNG!M85+Bawana_Spot!M85</f>
        <v>210.82999999999998</v>
      </c>
      <c r="O85" s="196">
        <f>PPCL_NG!T85+PPCL_Spot!T85+GT_NG!T85+GT_Spot!T85+Bawana_NG!T85+Bawana_RLNG!T85+Bawana_Spot!T85</f>
        <v>210.97821323960164</v>
      </c>
      <c r="P85" s="197">
        <f t="shared" si="10"/>
        <v>-0.14821323960165955</v>
      </c>
      <c r="Q85" s="197">
        <f t="shared" si="11"/>
        <v>-0.46000000000000796</v>
      </c>
    </row>
    <row r="86" spans="1:17">
      <c r="A86" s="33" t="s">
        <v>128</v>
      </c>
      <c r="B86" s="196">
        <f>PPCL_NG!I86+PPCL_Spot!I86+GT_NG!I86+GT_Spot!I86+Bawana_NG!I86+Bawana_RLNG!I86+Bawana_Spot!I86</f>
        <v>318.55</v>
      </c>
      <c r="C86" s="196">
        <f>PPCL_NG!P86+PPCL_Spot!P86+GT_NG!P86+GT_Spot!P86+Bawana_NG!P86+Bawana_RLNG!P86+Bawana_Spot!P86</f>
        <v>318.72596953719977</v>
      </c>
      <c r="D86" s="197">
        <f t="shared" si="6"/>
        <v>-0.17596953719976227</v>
      </c>
      <c r="E86" s="196">
        <f>PPCL_NG!J86+PPCL_Spot!J86+GT_NG!J86+GT_Spot!J86+Bawana_NG!J86+Bawana_RLNG!J86+Bawana_Spot!J86</f>
        <v>125.74000000000001</v>
      </c>
      <c r="F86" s="196">
        <f>PPCL_NG!Q86+PPCL_Spot!Q86+GT_NG!Q86+GT_Spot!Q86+Bawana_NG!Q86+Bawana_RLNG!Q86+Bawana_Spot!Q86</f>
        <v>125.84779144698301</v>
      </c>
      <c r="G86" s="197">
        <f t="shared" si="7"/>
        <v>-0.10779144698300058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23.49</v>
      </c>
      <c r="J86" s="197">
        <f t="shared" si="8"/>
        <v>0</v>
      </c>
      <c r="K86" s="196">
        <f>PPCL_NG!L86+PPCL_Spot!L86+GT_NG!L86+GT_Spot!L86+Bawana_NG!L86+Bawana_RLNG!L86+Bawana_Spot!L86</f>
        <v>112.53</v>
      </c>
      <c r="L86" s="196">
        <f>PPCL_NG!S86+PPCL_Spot!S86+GT_NG!S86+GT_Spot!S86+Bawana_NG!S86+Bawana_RLNG!S86+Bawana_Spot!S86</f>
        <v>112.55802577621559</v>
      </c>
      <c r="M86" s="197">
        <f t="shared" si="9"/>
        <v>-2.8025776215585552E-2</v>
      </c>
      <c r="N86" s="196">
        <f>PPCL_NG!M86+PPCL_Spot!M86+GT_NG!M86+GT_Spot!M86+Bawana_NG!M86+Bawana_RLNG!M86+Bawana_Spot!M86</f>
        <v>210.82999999999998</v>
      </c>
      <c r="O86" s="196">
        <f>PPCL_NG!T86+PPCL_Spot!T86+GT_NG!T86+GT_Spot!T86+Bawana_NG!T86+Bawana_RLNG!T86+Bawana_Spot!T86</f>
        <v>210.97821323960164</v>
      </c>
      <c r="P86" s="197">
        <f t="shared" si="10"/>
        <v>-0.14821323960165955</v>
      </c>
      <c r="Q86" s="197">
        <f t="shared" si="11"/>
        <v>-0.46000000000000796</v>
      </c>
    </row>
    <row r="87" spans="1:17">
      <c r="A87" s="33" t="s">
        <v>129</v>
      </c>
      <c r="B87" s="196">
        <f>PPCL_NG!I87+PPCL_Spot!I87+GT_NG!I87+GT_Spot!I87+Bawana_NG!I87+Bawana_RLNG!I87+Bawana_Spot!I87</f>
        <v>310.55</v>
      </c>
      <c r="C87" s="196">
        <f>PPCL_NG!P87+PPCL_Spot!P87+GT_NG!P87+GT_Spot!P87+Bawana_NG!P87+Bawana_RLNG!P87+Bawana_Spot!P87</f>
        <v>310.72596953719977</v>
      </c>
      <c r="D87" s="197">
        <f t="shared" si="6"/>
        <v>-0.17596953719976227</v>
      </c>
      <c r="E87" s="196">
        <f>PPCL_NG!J87+PPCL_Spot!J87+GT_NG!J87+GT_Spot!J87+Bawana_NG!J87+Bawana_RLNG!J87+Bawana_Spot!J87</f>
        <v>125.74000000000001</v>
      </c>
      <c r="F87" s="196">
        <f>PPCL_NG!Q87+PPCL_Spot!Q87+GT_NG!Q87+GT_Spot!Q87+Bawana_NG!Q87+Bawana_RLNG!Q87+Bawana_Spot!Q87</f>
        <v>125.84779144698301</v>
      </c>
      <c r="G87" s="197">
        <f t="shared" si="7"/>
        <v>-0.10779144698300058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23.49</v>
      </c>
      <c r="J87" s="197">
        <f t="shared" si="8"/>
        <v>0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112.55802577621559</v>
      </c>
      <c r="M87" s="197">
        <f t="shared" si="9"/>
        <v>-2.8025776215585552E-2</v>
      </c>
      <c r="N87" s="196">
        <f>PPCL_NG!M87+PPCL_Spot!M87+GT_NG!M87+GT_Spot!M87+Bawana_NG!M87+Bawana_RLNG!M87+Bawana_Spot!M87</f>
        <v>210.82999999999998</v>
      </c>
      <c r="O87" s="196">
        <f>PPCL_NG!T87+PPCL_Spot!T87+GT_NG!T87+GT_Spot!T87+Bawana_NG!T87+Bawana_RLNG!T87+Bawana_Spot!T87</f>
        <v>210.97821323960164</v>
      </c>
      <c r="P87" s="197">
        <f t="shared" si="10"/>
        <v>-0.14821323960165955</v>
      </c>
      <c r="Q87" s="197">
        <f t="shared" si="11"/>
        <v>-0.46000000000000796</v>
      </c>
    </row>
    <row r="88" spans="1:17">
      <c r="A88" s="33" t="s">
        <v>130</v>
      </c>
      <c r="B88" s="196">
        <f>PPCL_NG!I88+PPCL_Spot!I88+GT_NG!I88+GT_Spot!I88+Bawana_NG!I88+Bawana_RLNG!I88+Bawana_Spot!I88</f>
        <v>350.55</v>
      </c>
      <c r="C88" s="196">
        <f>PPCL_NG!P88+PPCL_Spot!P88+GT_NG!P88+GT_Spot!P88+Bawana_NG!P88+Bawana_RLNG!P88+Bawana_Spot!P88</f>
        <v>350.72596953719977</v>
      </c>
      <c r="D88" s="197">
        <f t="shared" si="6"/>
        <v>-0.17596953719976227</v>
      </c>
      <c r="E88" s="196">
        <f>PPCL_NG!J88+PPCL_Spot!J88+GT_NG!J88+GT_Spot!J88+Bawana_NG!J88+Bawana_RLNG!J88+Bawana_Spot!J88</f>
        <v>125.74000000000001</v>
      </c>
      <c r="F88" s="196">
        <f>PPCL_NG!Q88+PPCL_Spot!Q88+GT_NG!Q88+GT_Spot!Q88+Bawana_NG!Q88+Bawana_RLNG!Q88+Bawana_Spot!Q88</f>
        <v>125.84779144698301</v>
      </c>
      <c r="G88" s="197">
        <f t="shared" si="7"/>
        <v>-0.10779144698300058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23.49</v>
      </c>
      <c r="J88" s="197">
        <f t="shared" si="8"/>
        <v>0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112.55802577621559</v>
      </c>
      <c r="M88" s="197">
        <f t="shared" si="9"/>
        <v>-2.8025776215585552E-2</v>
      </c>
      <c r="N88" s="196">
        <f>PPCL_NG!M88+PPCL_Spot!M88+GT_NG!M88+GT_Spot!M88+Bawana_NG!M88+Bawana_RLNG!M88+Bawana_Spot!M88</f>
        <v>210.82999999999998</v>
      </c>
      <c r="O88" s="196">
        <f>PPCL_NG!T88+PPCL_Spot!T88+GT_NG!T88+GT_Spot!T88+Bawana_NG!T88+Bawana_RLNG!T88+Bawana_Spot!T88</f>
        <v>210.97821323960164</v>
      </c>
      <c r="P88" s="197">
        <f t="shared" si="10"/>
        <v>-0.14821323960165955</v>
      </c>
      <c r="Q88" s="197">
        <f t="shared" si="11"/>
        <v>-0.46000000000000796</v>
      </c>
    </row>
    <row r="89" spans="1:17">
      <c r="A89" s="33" t="s">
        <v>131</v>
      </c>
      <c r="B89" s="196">
        <f>PPCL_NG!I89+PPCL_Spot!I89+GT_NG!I89+GT_Spot!I89+Bawana_NG!I89+Bawana_RLNG!I89+Bawana_Spot!I89</f>
        <v>400.55</v>
      </c>
      <c r="C89" s="196">
        <f>PPCL_NG!P89+PPCL_Spot!P89+GT_NG!P89+GT_Spot!P89+Bawana_NG!P89+Bawana_RLNG!P89+Bawana_Spot!P89</f>
        <v>400.72596953719977</v>
      </c>
      <c r="D89" s="197">
        <f t="shared" si="6"/>
        <v>-0.17596953719976227</v>
      </c>
      <c r="E89" s="196">
        <f>PPCL_NG!J89+PPCL_Spot!J89+GT_NG!J89+GT_Spot!J89+Bawana_NG!J89+Bawana_RLNG!J89+Bawana_Spot!J89</f>
        <v>125.74000000000001</v>
      </c>
      <c r="F89" s="196">
        <f>PPCL_NG!Q89+PPCL_Spot!Q89+GT_NG!Q89+GT_Spot!Q89+Bawana_NG!Q89+Bawana_RLNG!Q89+Bawana_Spot!Q89</f>
        <v>125.84779144698301</v>
      </c>
      <c r="G89" s="197">
        <f t="shared" si="7"/>
        <v>-0.10779144698300058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23.49</v>
      </c>
      <c r="J89" s="197">
        <f t="shared" si="8"/>
        <v>0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112.55802577621559</v>
      </c>
      <c r="M89" s="197">
        <f t="shared" si="9"/>
        <v>-2.8025776215585552E-2</v>
      </c>
      <c r="N89" s="196">
        <f>PPCL_NG!M89+PPCL_Spot!M89+GT_NG!M89+GT_Spot!M89+Bawana_NG!M89+Bawana_RLNG!M89+Bawana_Spot!M89</f>
        <v>210.82999999999998</v>
      </c>
      <c r="O89" s="196">
        <f>PPCL_NG!T89+PPCL_Spot!T89+GT_NG!T89+GT_Spot!T89+Bawana_NG!T89+Bawana_RLNG!T89+Bawana_Spot!T89</f>
        <v>210.97821323960164</v>
      </c>
      <c r="P89" s="197">
        <f t="shared" si="10"/>
        <v>-0.14821323960165955</v>
      </c>
      <c r="Q89" s="197">
        <f t="shared" si="11"/>
        <v>-0.46000000000000796</v>
      </c>
    </row>
    <row r="90" spans="1:17">
      <c r="A90" s="33" t="s">
        <v>132</v>
      </c>
      <c r="B90" s="196">
        <f>PPCL_NG!I90+PPCL_Spot!I90+GT_NG!I90+GT_Spot!I90+Bawana_NG!I90+Bawana_RLNG!I90+Bawana_Spot!I90</f>
        <v>400.55</v>
      </c>
      <c r="C90" s="196">
        <f>PPCL_NG!P90+PPCL_Spot!P90+GT_NG!P90+GT_Spot!P90+Bawana_NG!P90+Bawana_RLNG!P90+Bawana_Spot!P90</f>
        <v>400.72596953719977</v>
      </c>
      <c r="D90" s="197">
        <f t="shared" si="6"/>
        <v>-0.17596953719976227</v>
      </c>
      <c r="E90" s="196">
        <f>PPCL_NG!J90+PPCL_Spot!J90+GT_NG!J90+GT_Spot!J90+Bawana_NG!J90+Bawana_RLNG!J90+Bawana_Spot!J90</f>
        <v>125.74000000000001</v>
      </c>
      <c r="F90" s="196">
        <f>PPCL_NG!Q90+PPCL_Spot!Q90+GT_NG!Q90+GT_Spot!Q90+Bawana_NG!Q90+Bawana_RLNG!Q90+Bawana_Spot!Q90</f>
        <v>125.84779144698301</v>
      </c>
      <c r="G90" s="197">
        <f t="shared" si="7"/>
        <v>-0.10779144698300058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23.49</v>
      </c>
      <c r="J90" s="197">
        <f t="shared" si="8"/>
        <v>0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112.55802577621559</v>
      </c>
      <c r="M90" s="197">
        <f t="shared" si="9"/>
        <v>-2.8025776215585552E-2</v>
      </c>
      <c r="N90" s="196">
        <f>PPCL_NG!M90+PPCL_Spot!M90+GT_NG!M90+GT_Spot!M90+Bawana_NG!M90+Bawana_RLNG!M90+Bawana_Spot!M90</f>
        <v>210.82999999999998</v>
      </c>
      <c r="O90" s="196">
        <f>PPCL_NG!T90+PPCL_Spot!T90+GT_NG!T90+GT_Spot!T90+Bawana_NG!T90+Bawana_RLNG!T90+Bawana_Spot!T90</f>
        <v>210.97821323960164</v>
      </c>
      <c r="P90" s="197">
        <f t="shared" si="10"/>
        <v>-0.14821323960165955</v>
      </c>
      <c r="Q90" s="197">
        <f t="shared" si="11"/>
        <v>-0.46000000000000796</v>
      </c>
    </row>
    <row r="91" spans="1:17">
      <c r="A91" s="33" t="s">
        <v>133</v>
      </c>
      <c r="B91" s="196">
        <f>PPCL_NG!I91+PPCL_Spot!I91+GT_NG!I91+GT_Spot!I91+Bawana_NG!I91+Bawana_RLNG!I91+Bawana_Spot!I91</f>
        <v>420.55</v>
      </c>
      <c r="C91" s="196">
        <f>PPCL_NG!P91+PPCL_Spot!P91+GT_NG!P91+GT_Spot!P91+Bawana_NG!P91+Bawana_RLNG!P91+Bawana_Spot!P91</f>
        <v>420.72596953719977</v>
      </c>
      <c r="D91" s="197">
        <f t="shared" si="6"/>
        <v>-0.17596953719976227</v>
      </c>
      <c r="E91" s="196">
        <f>PPCL_NG!J91+PPCL_Spot!J91+GT_NG!J91+GT_Spot!J91+Bawana_NG!J91+Bawana_RLNG!J91+Bawana_Spot!J91</f>
        <v>125.74000000000001</v>
      </c>
      <c r="F91" s="196">
        <f>PPCL_NG!Q91+PPCL_Spot!Q91+GT_NG!Q91+GT_Spot!Q91+Bawana_NG!Q91+Bawana_RLNG!Q91+Bawana_Spot!Q91</f>
        <v>125.84779144698301</v>
      </c>
      <c r="G91" s="197">
        <f t="shared" si="7"/>
        <v>-0.10779144698300058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23.49</v>
      </c>
      <c r="J91" s="197">
        <f t="shared" si="8"/>
        <v>0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112.55802577621559</v>
      </c>
      <c r="M91" s="197">
        <f t="shared" si="9"/>
        <v>-2.8025776215585552E-2</v>
      </c>
      <c r="N91" s="196">
        <f>PPCL_NG!M91+PPCL_Spot!M91+GT_NG!M91+GT_Spot!M91+Bawana_NG!M91+Bawana_RLNG!M91+Bawana_Spot!M91</f>
        <v>210.82999999999998</v>
      </c>
      <c r="O91" s="196">
        <f>PPCL_NG!T91+PPCL_Spot!T91+GT_NG!T91+GT_Spot!T91+Bawana_NG!T91+Bawana_RLNG!T91+Bawana_Spot!T91</f>
        <v>210.97821323960164</v>
      </c>
      <c r="P91" s="197">
        <f t="shared" si="10"/>
        <v>-0.14821323960165955</v>
      </c>
      <c r="Q91" s="197">
        <f t="shared" si="11"/>
        <v>-0.46000000000000796</v>
      </c>
    </row>
    <row r="92" spans="1:17">
      <c r="A92" s="33" t="s">
        <v>134</v>
      </c>
      <c r="B92" s="196">
        <f>PPCL_NG!I92+PPCL_Spot!I92+GT_NG!I92+GT_Spot!I92+Bawana_NG!I92+Bawana_RLNG!I92+Bawana_Spot!I92</f>
        <v>440.55</v>
      </c>
      <c r="C92" s="196">
        <f>PPCL_NG!P92+PPCL_Spot!P92+GT_NG!P92+GT_Spot!P92+Bawana_NG!P92+Bawana_RLNG!P92+Bawana_Spot!P92</f>
        <v>440.72596953719977</v>
      </c>
      <c r="D92" s="197">
        <f t="shared" si="6"/>
        <v>-0.17596953719976227</v>
      </c>
      <c r="E92" s="196">
        <f>PPCL_NG!J92+PPCL_Spot!J92+GT_NG!J92+GT_Spot!J92+Bawana_NG!J92+Bawana_RLNG!J92+Bawana_Spot!J92</f>
        <v>125.74000000000001</v>
      </c>
      <c r="F92" s="196">
        <f>PPCL_NG!Q92+PPCL_Spot!Q92+GT_NG!Q92+GT_Spot!Q92+Bawana_NG!Q92+Bawana_RLNG!Q92+Bawana_Spot!Q92</f>
        <v>125.84779144698301</v>
      </c>
      <c r="G92" s="197">
        <f t="shared" si="7"/>
        <v>-0.10779144698300058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23.49</v>
      </c>
      <c r="J92" s="197">
        <f t="shared" si="8"/>
        <v>0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112.55802577621559</v>
      </c>
      <c r="M92" s="197">
        <f t="shared" si="9"/>
        <v>-2.8025776215585552E-2</v>
      </c>
      <c r="N92" s="196">
        <f>PPCL_NG!M92+PPCL_Spot!M92+GT_NG!M92+GT_Spot!M92+Bawana_NG!M92+Bawana_RLNG!M92+Bawana_Spot!M92</f>
        <v>210.82999999999998</v>
      </c>
      <c r="O92" s="196">
        <f>PPCL_NG!T92+PPCL_Spot!T92+GT_NG!T92+GT_Spot!T92+Bawana_NG!T92+Bawana_RLNG!T92+Bawana_Spot!T92</f>
        <v>210.97821323960164</v>
      </c>
      <c r="P92" s="197">
        <f t="shared" si="10"/>
        <v>-0.14821323960165955</v>
      </c>
      <c r="Q92" s="197">
        <f t="shared" si="11"/>
        <v>-0.46000000000000796</v>
      </c>
    </row>
    <row r="93" spans="1:17">
      <c r="A93" s="33" t="s">
        <v>135</v>
      </c>
      <c r="B93" s="196">
        <f>PPCL_NG!I93+PPCL_Spot!I93+GT_NG!I93+GT_Spot!I93+Bawana_NG!I93+Bawana_RLNG!I93+Bawana_Spot!I93</f>
        <v>460.55</v>
      </c>
      <c r="C93" s="196">
        <f>PPCL_NG!P93+PPCL_Spot!P93+GT_NG!P93+GT_Spot!P93+Bawana_NG!P93+Bawana_RLNG!P93+Bawana_Spot!P93</f>
        <v>460.72596953719977</v>
      </c>
      <c r="D93" s="197">
        <f t="shared" si="6"/>
        <v>-0.17596953719976227</v>
      </c>
      <c r="E93" s="196">
        <f>PPCL_NG!J93+PPCL_Spot!J93+GT_NG!J93+GT_Spot!J93+Bawana_NG!J93+Bawana_RLNG!J93+Bawana_Spot!J93</f>
        <v>157.74</v>
      </c>
      <c r="F93" s="196">
        <f>PPCL_NG!Q93+PPCL_Spot!Q93+GT_NG!Q93+GT_Spot!Q93+Bawana_NG!Q93+Bawana_RLNG!Q93+Bawana_Spot!Q93</f>
        <v>157.84779144698302</v>
      </c>
      <c r="G93" s="197">
        <f t="shared" si="7"/>
        <v>-0.10779144698301479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23.49</v>
      </c>
      <c r="J93" s="197">
        <f t="shared" si="8"/>
        <v>0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112.55802577621559</v>
      </c>
      <c r="M93" s="197">
        <f t="shared" si="9"/>
        <v>-2.8025776215585552E-2</v>
      </c>
      <c r="N93" s="196">
        <f>PPCL_NG!M93+PPCL_Spot!M93+GT_NG!M93+GT_Spot!M93+Bawana_NG!M93+Bawana_RLNG!M93+Bawana_Spot!M93</f>
        <v>210.82999999999998</v>
      </c>
      <c r="O93" s="196">
        <f>PPCL_NG!T93+PPCL_Spot!T93+GT_NG!T93+GT_Spot!T93+Bawana_NG!T93+Bawana_RLNG!T93+Bawana_Spot!T93</f>
        <v>210.97821323960164</v>
      </c>
      <c r="P93" s="197">
        <f t="shared" si="10"/>
        <v>-0.14821323960165955</v>
      </c>
      <c r="Q93" s="197">
        <f t="shared" si="11"/>
        <v>-0.46000000000002217</v>
      </c>
    </row>
    <row r="94" spans="1:17">
      <c r="A94" s="33" t="s">
        <v>136</v>
      </c>
      <c r="B94" s="196">
        <f>PPCL_NG!I94+PPCL_Spot!I94+GT_NG!I94+GT_Spot!I94+Bawana_NG!I94+Bawana_RLNG!I94+Bawana_Spot!I94</f>
        <v>472.25</v>
      </c>
      <c r="C94" s="196">
        <f>PPCL_NG!P94+PPCL_Spot!P94+GT_NG!P94+GT_Spot!P94+Bawana_NG!P94+Bawana_RLNG!P94+Bawana_Spot!P94</f>
        <v>472.42596953719976</v>
      </c>
      <c r="D94" s="197">
        <f t="shared" si="6"/>
        <v>-0.17596953719976227</v>
      </c>
      <c r="E94" s="196">
        <f>PPCL_NG!J94+PPCL_Spot!J94+GT_NG!J94+GT_Spot!J94+Bawana_NG!J94+Bawana_RLNG!J94+Bawana_Spot!J94</f>
        <v>167.28</v>
      </c>
      <c r="F94" s="196">
        <f>PPCL_NG!Q94+PPCL_Spot!Q94+GT_NG!Q94+GT_Spot!Q94+Bawana_NG!Q94+Bawana_RLNG!Q94+Bawana_Spot!Q94</f>
        <v>167.38779144698302</v>
      </c>
      <c r="G94" s="197">
        <f t="shared" si="7"/>
        <v>-0.10779144698301479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23.49</v>
      </c>
      <c r="J94" s="197">
        <f t="shared" si="8"/>
        <v>0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112.55802577621559</v>
      </c>
      <c r="M94" s="197">
        <f t="shared" si="9"/>
        <v>-2.8025776215585552E-2</v>
      </c>
      <c r="N94" s="196">
        <f>PPCL_NG!M94+PPCL_Spot!M94+GT_NG!M94+GT_Spot!M94+Bawana_NG!M94+Bawana_RLNG!M94+Bawana_Spot!M94</f>
        <v>226.63</v>
      </c>
      <c r="O94" s="196">
        <f>PPCL_NG!T94+PPCL_Spot!T94+GT_NG!T94+GT_Spot!T94+Bawana_NG!T94+Bawana_RLNG!T94+Bawana_Spot!T94</f>
        <v>226.77821323960166</v>
      </c>
      <c r="P94" s="197">
        <f t="shared" si="10"/>
        <v>-0.14821323960165955</v>
      </c>
      <c r="Q94" s="197">
        <f t="shared" si="11"/>
        <v>-0.46000000000002217</v>
      </c>
    </row>
    <row r="95" spans="1:17">
      <c r="A95" s="33" t="s">
        <v>137</v>
      </c>
      <c r="B95" s="196">
        <f>PPCL_NG!I95+PPCL_Spot!I95+GT_NG!I95+GT_Spot!I95+Bawana_NG!I95+Bawana_RLNG!I95+Bawana_Spot!I95</f>
        <v>523.94000000000005</v>
      </c>
      <c r="C95" s="196">
        <f>PPCL_NG!P95+PPCL_Spot!P95+GT_NG!P95+GT_Spot!P95+Bawana_NG!P95+Bawana_RLNG!P95+Bawana_Spot!P95</f>
        <v>524.11596953719982</v>
      </c>
      <c r="D95" s="197">
        <f t="shared" si="6"/>
        <v>-0.17596953719976227</v>
      </c>
      <c r="E95" s="196">
        <f>PPCL_NG!J95+PPCL_Spot!J95+GT_NG!J95+GT_Spot!J95+Bawana_NG!J95+Bawana_RLNG!J95+Bawana_Spot!J95</f>
        <v>168.25</v>
      </c>
      <c r="F95" s="196">
        <f>PPCL_NG!Q95+PPCL_Spot!Q95+GT_NG!Q95+GT_Spot!Q95+Bawana_NG!Q95+Bawana_RLNG!Q95+Bawana_Spot!Q95</f>
        <v>168.35779144698301</v>
      </c>
      <c r="G95" s="197">
        <f t="shared" si="7"/>
        <v>-0.10779144698301479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23.49</v>
      </c>
      <c r="J95" s="197">
        <f t="shared" si="8"/>
        <v>0</v>
      </c>
      <c r="K95" s="196">
        <f>PPCL_NG!L95+PPCL_Spot!L95+GT_NG!L95+GT_Spot!L95+Bawana_NG!L95+Bawana_RLNG!L95+Bawana_Spot!L95</f>
        <v>108.53</v>
      </c>
      <c r="L95" s="196">
        <f>PPCL_NG!S95+PPCL_Spot!S95+GT_NG!S95+GT_Spot!S95+Bawana_NG!S95+Bawana_RLNG!S95+Bawana_Spot!S95</f>
        <v>108.55802577621559</v>
      </c>
      <c r="M95" s="197">
        <f t="shared" si="9"/>
        <v>-2.8025776215585552E-2</v>
      </c>
      <c r="N95" s="196">
        <f>PPCL_NG!M95+PPCL_Spot!M95+GT_NG!M95+GT_Spot!M95+Bawana_NG!M95+Bawana_RLNG!M95+Bawana_Spot!M95</f>
        <v>247.97</v>
      </c>
      <c r="O95" s="196">
        <f>PPCL_NG!T95+PPCL_Spot!T95+GT_NG!T95+GT_Spot!T95+Bawana_NG!T95+Bawana_RLNG!T95+Bawana_Spot!T95</f>
        <v>248.11821323960163</v>
      </c>
      <c r="P95" s="197">
        <f t="shared" si="10"/>
        <v>-0.14821323960163113</v>
      </c>
      <c r="Q95" s="197">
        <f t="shared" si="11"/>
        <v>-0.45999999999999375</v>
      </c>
    </row>
    <row r="96" spans="1:17">
      <c r="A96" s="33" t="s">
        <v>138</v>
      </c>
      <c r="B96" s="196">
        <f>PPCL_NG!I96+PPCL_Spot!I96+GT_NG!I96+GT_Spot!I96+Bawana_NG!I96+Bawana_RLNG!I96+Bawana_Spot!I96</f>
        <v>523.94000000000005</v>
      </c>
      <c r="C96" s="196">
        <f>PPCL_NG!P96+PPCL_Spot!P96+GT_NG!P96+GT_Spot!P96+Bawana_NG!P96+Bawana_RLNG!P96+Bawana_Spot!P96</f>
        <v>524.11596953719982</v>
      </c>
      <c r="D96" s="197">
        <f t="shared" si="6"/>
        <v>-0.17596953719976227</v>
      </c>
      <c r="E96" s="196">
        <f>PPCL_NG!J96+PPCL_Spot!J96+GT_NG!J96+GT_Spot!J96+Bawana_NG!J96+Bawana_RLNG!J96+Bawana_Spot!J96</f>
        <v>168.25</v>
      </c>
      <c r="F96" s="196">
        <f>PPCL_NG!Q96+PPCL_Spot!Q96+GT_NG!Q96+GT_Spot!Q96+Bawana_NG!Q96+Bawana_RLNG!Q96+Bawana_Spot!Q96</f>
        <v>168.35779144698301</v>
      </c>
      <c r="G96" s="197">
        <f t="shared" si="7"/>
        <v>-0.10779144698301479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23.49</v>
      </c>
      <c r="J96" s="197">
        <f t="shared" si="8"/>
        <v>0</v>
      </c>
      <c r="K96" s="196">
        <f>PPCL_NG!L96+PPCL_Spot!L96+GT_NG!L96+GT_Spot!L96+Bawana_NG!L96+Bawana_RLNG!L96+Bawana_Spot!L96</f>
        <v>108.53</v>
      </c>
      <c r="L96" s="196">
        <f>PPCL_NG!S96+PPCL_Spot!S96+GT_NG!S96+GT_Spot!S96+Bawana_NG!S96+Bawana_RLNG!S96+Bawana_Spot!S96</f>
        <v>108.55802577621559</v>
      </c>
      <c r="M96" s="197">
        <f t="shared" si="9"/>
        <v>-2.8025776215585552E-2</v>
      </c>
      <c r="N96" s="196">
        <f>PPCL_NG!M96+PPCL_Spot!M96+GT_NG!M96+GT_Spot!M96+Bawana_NG!M96+Bawana_RLNG!M96+Bawana_Spot!M96</f>
        <v>257.97000000000003</v>
      </c>
      <c r="O96" s="196">
        <f>PPCL_NG!T96+PPCL_Spot!T96+GT_NG!T96+GT_Spot!T96+Bawana_NG!T96+Bawana_RLNG!T96+Bawana_Spot!T96</f>
        <v>258.11821323960163</v>
      </c>
      <c r="P96" s="197">
        <f t="shared" si="10"/>
        <v>-0.14821323960160271</v>
      </c>
      <c r="Q96" s="197">
        <f t="shared" si="11"/>
        <v>-0.45999999999996533</v>
      </c>
    </row>
    <row r="97" spans="1:17">
      <c r="A97" s="33" t="s">
        <v>139</v>
      </c>
      <c r="B97" s="196">
        <f>PPCL_NG!I97+PPCL_Spot!I97+GT_NG!I97+GT_Spot!I97+Bawana_NG!I97+Bawana_RLNG!I97+Bawana_Spot!I97</f>
        <v>523.94000000000005</v>
      </c>
      <c r="C97" s="196">
        <f>PPCL_NG!P97+PPCL_Spot!P97+GT_NG!P97+GT_Spot!P97+Bawana_NG!P97+Bawana_RLNG!P97+Bawana_Spot!P97</f>
        <v>524.11596953719982</v>
      </c>
      <c r="D97" s="197">
        <f t="shared" si="6"/>
        <v>-0.17596953719976227</v>
      </c>
      <c r="E97" s="196">
        <f>PPCL_NG!J97+PPCL_Spot!J97+GT_NG!J97+GT_Spot!J97+Bawana_NG!J97+Bawana_RLNG!J97+Bawana_Spot!J97</f>
        <v>168.25</v>
      </c>
      <c r="F97" s="196">
        <f>PPCL_NG!Q97+PPCL_Spot!Q97+GT_NG!Q97+GT_Spot!Q97+Bawana_NG!Q97+Bawana_RLNG!Q97+Bawana_Spot!Q97</f>
        <v>168.35779144698301</v>
      </c>
      <c r="G97" s="197">
        <f t="shared" si="7"/>
        <v>-0.10779144698301479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23.49</v>
      </c>
      <c r="J97" s="197">
        <f t="shared" si="8"/>
        <v>0</v>
      </c>
      <c r="K97" s="196">
        <f>PPCL_NG!L97+PPCL_Spot!L97+GT_NG!L97+GT_Spot!L97+Bawana_NG!L97+Bawana_RLNG!L97+Bawana_Spot!L97</f>
        <v>108.53</v>
      </c>
      <c r="L97" s="196">
        <f>PPCL_NG!S97+PPCL_Spot!S97+GT_NG!S97+GT_Spot!S97+Bawana_NG!S97+Bawana_RLNG!S97+Bawana_Spot!S97</f>
        <v>108.55802577621559</v>
      </c>
      <c r="M97" s="197">
        <f t="shared" si="9"/>
        <v>-2.8025776215585552E-2</v>
      </c>
      <c r="N97" s="196">
        <f>PPCL_NG!M97+PPCL_Spot!M97+GT_NG!M97+GT_Spot!M97+Bawana_NG!M97+Bawana_RLNG!M97+Bawana_Spot!M97</f>
        <v>257.97000000000003</v>
      </c>
      <c r="O97" s="196">
        <f>PPCL_NG!T97+PPCL_Spot!T97+GT_NG!T97+GT_Spot!T97+Bawana_NG!T97+Bawana_RLNG!T97+Bawana_Spot!T97</f>
        <v>258.11821323960163</v>
      </c>
      <c r="P97" s="197">
        <f t="shared" si="10"/>
        <v>-0.14821323960160271</v>
      </c>
      <c r="Q97" s="197">
        <f t="shared" si="11"/>
        <v>-0.45999999999996533</v>
      </c>
    </row>
    <row r="98" spans="1:17">
      <c r="A98" s="33" t="s">
        <v>140</v>
      </c>
      <c r="B98" s="196">
        <f>PPCL_NG!I98+PPCL_Spot!I98+GT_NG!I98+GT_Spot!I98+Bawana_NG!I98+Bawana_RLNG!I98+Bawana_Spot!I98</f>
        <v>523.94000000000005</v>
      </c>
      <c r="C98" s="196">
        <f>PPCL_NG!P98+PPCL_Spot!P98+GT_NG!P98+GT_Spot!P98+Bawana_NG!P98+Bawana_RLNG!P98+Bawana_Spot!P98</f>
        <v>524.11596953719982</v>
      </c>
      <c r="D98" s="197">
        <f t="shared" si="6"/>
        <v>-0.17596953719976227</v>
      </c>
      <c r="E98" s="196">
        <f>PPCL_NG!J98+PPCL_Spot!J98+GT_NG!J98+GT_Spot!J98+Bawana_NG!J98+Bawana_RLNG!J98+Bawana_Spot!J98</f>
        <v>168.25</v>
      </c>
      <c r="F98" s="196">
        <f>PPCL_NG!Q98+PPCL_Spot!Q98+GT_NG!Q98+GT_Spot!Q98+Bawana_NG!Q98+Bawana_RLNG!Q98+Bawana_Spot!Q98</f>
        <v>168.35779144698301</v>
      </c>
      <c r="G98" s="197">
        <f t="shared" si="7"/>
        <v>-0.10779144698301479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23.49</v>
      </c>
      <c r="J98" s="197">
        <f t="shared" si="8"/>
        <v>0</v>
      </c>
      <c r="K98" s="196">
        <f>PPCL_NG!L98+PPCL_Spot!L98+GT_NG!L98+GT_Spot!L98+Bawana_NG!L98+Bawana_RLNG!L98+Bawana_Spot!L98</f>
        <v>108.53</v>
      </c>
      <c r="L98" s="196">
        <f>PPCL_NG!S98+PPCL_Spot!S98+GT_NG!S98+GT_Spot!S98+Bawana_NG!S98+Bawana_RLNG!S98+Bawana_Spot!S98</f>
        <v>108.55802577621559</v>
      </c>
      <c r="M98" s="197">
        <f t="shared" si="9"/>
        <v>-2.8025776215585552E-2</v>
      </c>
      <c r="N98" s="196">
        <f>PPCL_NG!M98+PPCL_Spot!M98+GT_NG!M98+GT_Spot!M98+Bawana_NG!M98+Bawana_RLNG!M98+Bawana_Spot!M98</f>
        <v>257.97000000000003</v>
      </c>
      <c r="O98" s="196">
        <f>PPCL_NG!T98+PPCL_Spot!T98+GT_NG!T98+GT_Spot!T98+Bawana_NG!T98+Bawana_RLNG!T98+Bawana_Spot!T98</f>
        <v>258.11821323960163</v>
      </c>
      <c r="P98" s="197">
        <f t="shared" si="10"/>
        <v>-0.14821323960160271</v>
      </c>
      <c r="Q98" s="197">
        <f t="shared" si="11"/>
        <v>-0.45999999999996533</v>
      </c>
    </row>
    <row r="99" spans="1:17">
      <c r="A99" s="33" t="s">
        <v>324</v>
      </c>
      <c r="B99" s="196">
        <f>PPCL_NG!I99+PPCL_Spot!I99+GT_NG!I99+GT_Spot!I99+Bawana_NG!I99+Bawana_RLNG!I99+Bawana_Spot!I99</f>
        <v>7.8374800000000047</v>
      </c>
      <c r="C99" s="196">
        <f>PPCL_NG!P99+PPCL_Spot!P99+GT_NG!P99+GT_Spot!P99+Bawana_NG!P99+Bawana_RLNG!P99+Bawana_Spot!P99</f>
        <v>7.8406551015861812</v>
      </c>
      <c r="D99" s="197">
        <f t="shared" si="6"/>
        <v>-3.1751015861765097E-3</v>
      </c>
      <c r="E99" s="196">
        <f>PPCL_NG!J99+PPCL_Spot!J99+GT_NG!J99+GT_Spot!J99+Bawana_NG!J99+Bawana_RLNG!J99+Bawana_Spot!J99</f>
        <v>3.2337549999999999</v>
      </c>
      <c r="F99" s="196">
        <f>PPCL_NG!Q99+PPCL_Spot!Q99+GT_NG!Q99+GT_Spot!Q99+Bawana_NG!Q99+Bawana_RLNG!Q99+Bawana_Spot!Q99</f>
        <v>3.2356804774254271</v>
      </c>
      <c r="G99" s="197">
        <f t="shared" si="7"/>
        <v>-1.9254774254271467E-3</v>
      </c>
      <c r="H99" s="196">
        <f>PPCL_NG!K99+PPCL_Spot!K99+GT_NG!K99+GT_Spot!K99+Bawana_NG!K99+Bawana_RLNG!K99+Bawana_Spot!K99</f>
        <v>0.56336000000000064</v>
      </c>
      <c r="I99" s="196">
        <f>PPCL_NG!R99+PPCL_Spot!R99+GT_NG!R99+GT_Spot!R99+Bawana_NG!R99+Bawana_RLNG!R99+Bawana_Spot!R99</f>
        <v>0.56335795668233113</v>
      </c>
      <c r="J99" s="197">
        <f t="shared" si="8"/>
        <v>2.0433176695089372E-6</v>
      </c>
      <c r="K99" s="196">
        <f>PPCL_NG!L99+PPCL_Spot!L99+GT_NG!L99+GT_Spot!L99+Bawana_NG!L99+Bawana_RLNG!L99+Bawana_Spot!L99</f>
        <v>2.6115249999999981</v>
      </c>
      <c r="L99" s="196">
        <f>PPCL_NG!S99+PPCL_Spot!S99+GT_NG!S99+GT_Spot!S99+Bawana_NG!S99+Bawana_RLNG!S99+Bawana_Spot!S99</f>
        <v>2.6120243149207329</v>
      </c>
      <c r="M99" s="197">
        <f t="shared" si="9"/>
        <v>-4.9931492073485018E-4</v>
      </c>
      <c r="N99" s="196">
        <f>PPCL_NG!M99+PPCL_Spot!M99+GT_NG!M99+GT_Spot!M99+Bawana_NG!M99+Bawana_RLNG!M99+Bawana_Spot!M99</f>
        <v>4.4410299999999969</v>
      </c>
      <c r="O99" s="196">
        <f>PPCL_NG!T99+PPCL_Spot!T99+GT_NG!T99+GT_Spot!T99+Bawana_NG!T99+Bawana_RLNG!T99+Bawana_Spot!T99</f>
        <v>4.4436771493853264</v>
      </c>
      <c r="P99" s="197">
        <f t="shared" si="10"/>
        <v>-2.6471493853295058E-3</v>
      </c>
      <c r="Q99" s="197">
        <f t="shared" si="11"/>
        <v>-8.2449999999985035E-3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2024-06-18T07:32:45Z</dcterms:modified>
</cp:coreProperties>
</file>